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410" activeTab="6"/>
  </bookViews>
  <sheets>
    <sheet name="Yleinen" sheetId="1" r:id="rId1"/>
    <sheet name="A  JUN" sheetId="2" r:id="rId2"/>
    <sheet name="B JUN" sheetId="3" r:id="rId3"/>
    <sheet name="Trophy ja V1600" sheetId="4" r:id="rId4"/>
    <sheet name="Historic" sheetId="5" r:id="rId5"/>
    <sheet name="SENIOR" sheetId="6" r:id="rId6"/>
    <sheet name="Seurapisteet" sheetId="7" r:id="rId7"/>
    <sheet name="Yhteenveto" sheetId="8" r:id="rId8"/>
    <sheet name="2015palkittavat" sheetId="9" r:id="rId9"/>
  </sheets>
  <definedNames>
    <definedName name="Excel_BuiltIn__FilterDatabase">'A  JUN'!$A$6:$O$25</definedName>
    <definedName name="Excel_BuiltIn__FilterDatabase_1">'B JUN'!$A$6:$O$32</definedName>
    <definedName name="Excel_BuiltIn__FilterDatabase_2">'Historic'!$A$6:$O$14</definedName>
    <definedName name="Excel_BuiltIn__FilterDatabase_3">'Yleinen'!$A$1:$E$27</definedName>
    <definedName name="Seura">NA()</definedName>
  </definedNames>
  <calcPr fullCalcOnLoad="1"/>
</workbook>
</file>

<file path=xl/sharedStrings.xml><?xml version="1.0" encoding="utf-8"?>
<sst xmlns="http://schemas.openxmlformats.org/spreadsheetml/2006/main" count="940" uniqueCount="236">
  <si>
    <t>RALLIN ALUEMESTARUUSPISTEET 2015</t>
  </si>
  <si>
    <t>Itä-Suomen alue</t>
  </si>
  <si>
    <t>Seurahuone- Juhlaralli, Savonlinnan Ua</t>
  </si>
  <si>
    <t>RunniRock – ralli, Kiuruveden Ua</t>
  </si>
  <si>
    <t>SM Itäralli, Joensuun Ua</t>
  </si>
  <si>
    <t>Tengtools ralli,   Keski-Karjalan UA</t>
  </si>
  <si>
    <t>Luokka :Yleinen , Kuljettajat</t>
  </si>
  <si>
    <t>Luokka : Yleinen , Kartanlukijat</t>
  </si>
  <si>
    <t>Pisteet</t>
  </si>
  <si>
    <t>Sija</t>
  </si>
  <si>
    <t>Nimi</t>
  </si>
  <si>
    <t>Seura</t>
  </si>
  <si>
    <t>31.1.</t>
  </si>
  <si>
    <t>14.3.</t>
  </si>
  <si>
    <t>13.6.</t>
  </si>
  <si>
    <t>22.8</t>
  </si>
  <si>
    <t>yhteensä</t>
  </si>
  <si>
    <t>Vesa Hirvonen</t>
  </si>
  <si>
    <t>K-KUA</t>
  </si>
  <si>
    <t>x</t>
  </si>
  <si>
    <t>Jussi Martiskin</t>
  </si>
  <si>
    <t>Markku Niiranen</t>
  </si>
  <si>
    <t>NilUa</t>
  </si>
  <si>
    <t>Risto Hurskainen</t>
  </si>
  <si>
    <t>Antti Kärkkäinen</t>
  </si>
  <si>
    <t>KiuUa</t>
  </si>
  <si>
    <t>Jukka Korhonen</t>
  </si>
  <si>
    <t>Antti Hämäläinen</t>
  </si>
  <si>
    <t>Pasi Sarajärvi</t>
  </si>
  <si>
    <t>Heikki Thil</t>
  </si>
  <si>
    <t>LeppävirtaRT</t>
  </si>
  <si>
    <t>Esko Lappalainen</t>
  </si>
  <si>
    <t>Antti Väätäinen</t>
  </si>
  <si>
    <t>Antti-Jussi Keinänen</t>
  </si>
  <si>
    <t>Timo Roivainen</t>
  </si>
  <si>
    <t>TTR</t>
  </si>
  <si>
    <t>Mikko Hämäläinen</t>
  </si>
  <si>
    <t>Risto Immonen</t>
  </si>
  <si>
    <t>JoeUa</t>
  </si>
  <si>
    <t>Kari Roivainen</t>
  </si>
  <si>
    <t>Marko Martiskin</t>
  </si>
  <si>
    <t>Erno Kinnunen</t>
  </si>
  <si>
    <t>Timo Partanen</t>
  </si>
  <si>
    <t>Juha Korhonen</t>
  </si>
  <si>
    <t>Aki Sandberg</t>
  </si>
  <si>
    <t>Olli Ristimäki</t>
  </si>
  <si>
    <t>Tapio Lauronen</t>
  </si>
  <si>
    <t>Lassi Turunen</t>
  </si>
  <si>
    <t>Jari Huttunen</t>
  </si>
  <si>
    <t>Jesse Turunen</t>
  </si>
  <si>
    <t>Alueen osallistujia kilpailussa</t>
  </si>
  <si>
    <t xml:space="preserve">  vähennetty kilpailu</t>
  </si>
  <si>
    <t xml:space="preserve">PALKITAAN 3 PARASTA. PALKINTO GAALA LEPPÄVIRRALLA 31.10. MUISTA VARATA MAJOITUS JA RUOKAILU!!! </t>
  </si>
  <si>
    <t>RALLIN ALUEMESTARUUSPISTEET 2014</t>
  </si>
  <si>
    <t>SM-Itäralli , Joensuun Ua</t>
  </si>
  <si>
    <t>Luokka : A-junior , Kuljettajat</t>
  </si>
  <si>
    <t>Luokka : A-junior , Kartanlukijat</t>
  </si>
  <si>
    <t>Heikki Parviainen</t>
  </si>
  <si>
    <t>NilUA</t>
  </si>
  <si>
    <t>Aki Parviainen</t>
  </si>
  <si>
    <t>Pauli Sinkkonen</t>
  </si>
  <si>
    <t>Risto Pirhonen</t>
  </si>
  <si>
    <t>Marko Kesti</t>
  </si>
  <si>
    <t>Toni Räisänen</t>
  </si>
  <si>
    <t>Mika Ihalainen</t>
  </si>
  <si>
    <t>Ossi Väänänen</t>
  </si>
  <si>
    <t>TuupoMK/UA</t>
  </si>
  <si>
    <t>Veli-Matti Hynynen</t>
  </si>
  <si>
    <t>TeamSonka</t>
  </si>
  <si>
    <t>Juuso Väänänen</t>
  </si>
  <si>
    <t>Juha Vinni</t>
  </si>
  <si>
    <t>Mika Ryhänen</t>
  </si>
  <si>
    <t>Ari Simonen</t>
  </si>
  <si>
    <t>Marko Koponen</t>
  </si>
  <si>
    <t>Jukka Lappalainen</t>
  </si>
  <si>
    <t>ei luokkia</t>
  </si>
  <si>
    <t>Luokka : B-junior , Kuljettajat</t>
  </si>
  <si>
    <t>Luokka : B-junior , Kartanlukijat</t>
  </si>
  <si>
    <t>Tuomo Forsell</t>
  </si>
  <si>
    <t>Petri Toivanen</t>
  </si>
  <si>
    <t>Marko Barck</t>
  </si>
  <si>
    <t>Petri Oksanen</t>
  </si>
  <si>
    <t>Joni Toivanen</t>
  </si>
  <si>
    <t>Harri Mielityinen</t>
  </si>
  <si>
    <t>Jari Kärnä</t>
  </si>
  <si>
    <t>Antti Apilo</t>
  </si>
  <si>
    <t>Anssi Hyttinen</t>
  </si>
  <si>
    <t>Mika Rytkönen</t>
  </si>
  <si>
    <t>Jake Hurskainen</t>
  </si>
  <si>
    <t>Teemu Myller</t>
  </si>
  <si>
    <t>Matti Kontkanen</t>
  </si>
  <si>
    <t>Kari Barck</t>
  </si>
  <si>
    <t>Kari Varonen</t>
  </si>
  <si>
    <t>Heikki Hassinen</t>
  </si>
  <si>
    <t>Hannu Blek</t>
  </si>
  <si>
    <t>Tommi Hynynen</t>
  </si>
  <si>
    <t>IisUa</t>
  </si>
  <si>
    <t>Jere Hassinen</t>
  </si>
  <si>
    <t>Antti Hyttinen</t>
  </si>
  <si>
    <t>Jarno Puumalainen</t>
  </si>
  <si>
    <t>Toni Lauronen</t>
  </si>
  <si>
    <t>Janne Immonen</t>
  </si>
  <si>
    <t>Petri Immonen</t>
  </si>
  <si>
    <t>Toni Pehkonen</t>
  </si>
  <si>
    <t>KUA</t>
  </si>
  <si>
    <t>Hannu Pulkkinen</t>
  </si>
  <si>
    <t>Joonas Ronkainen</t>
  </si>
  <si>
    <t>Jari Korhonen</t>
  </si>
  <si>
    <t>RautaUa</t>
  </si>
  <si>
    <t>Jarmo Heiskanen</t>
  </si>
  <si>
    <t>Ari Haapalainen</t>
  </si>
  <si>
    <t>Tero Korhonen</t>
  </si>
  <si>
    <t>Antero Uimonen</t>
  </si>
  <si>
    <t>Jukka Väänänen</t>
  </si>
  <si>
    <t>Janne Mustonen</t>
  </si>
  <si>
    <t>Hannu Uimonen</t>
  </si>
  <si>
    <t>Harri Karvonen</t>
  </si>
  <si>
    <t>RALLIN ALUEMESTARUUSPISTEET 2013</t>
  </si>
  <si>
    <t>Luokka : Trophy , Kuljettajat</t>
  </si>
  <si>
    <t>Arto Hartikaine</t>
  </si>
  <si>
    <t>Henry Leppänen</t>
  </si>
  <si>
    <t>Aleksi Korhonen</t>
  </si>
  <si>
    <t>SuonUa</t>
  </si>
  <si>
    <t>Jyri Räsänen</t>
  </si>
  <si>
    <t>Petri Poimaa</t>
  </si>
  <si>
    <t>Jani Poimaa</t>
  </si>
  <si>
    <t>Jarmo Mäkelä</t>
  </si>
  <si>
    <t>Petri Silvennoinen</t>
  </si>
  <si>
    <t>Pasi Kettunen</t>
  </si>
  <si>
    <t>Ari Koponen</t>
  </si>
  <si>
    <t>SM itäralli, Joensuun Ua</t>
  </si>
  <si>
    <t>SM-itäralli, Joensuun Ua</t>
  </si>
  <si>
    <t>Luokka : Historic , Kuljettajat</t>
  </si>
  <si>
    <t>Luokka : Historic , Kartanlukijat</t>
  </si>
  <si>
    <t>31.1</t>
  </si>
  <si>
    <t>Riku Kukkonen</t>
  </si>
  <si>
    <t>Pekka Viippola</t>
  </si>
  <si>
    <t>Niko Allinen</t>
  </si>
  <si>
    <t>Marko Allinen</t>
  </si>
  <si>
    <t xml:space="preserve">Jussi Lappalainen </t>
  </si>
  <si>
    <t>Paavo Karvonen</t>
  </si>
  <si>
    <t>Jyrki Putila</t>
  </si>
  <si>
    <t>Päivi Ruotsalainen</t>
  </si>
  <si>
    <t>Rainer Karvonen</t>
  </si>
  <si>
    <t>Jouni Kärkkäinen</t>
  </si>
  <si>
    <t>Jukka Koskinen</t>
  </si>
  <si>
    <t>Jyrki Lehikoinen</t>
  </si>
  <si>
    <t>JoeUA</t>
  </si>
  <si>
    <t>Harri Korhonen</t>
  </si>
  <si>
    <t>Risto Föhr</t>
  </si>
  <si>
    <t>Pasi Pulkkinen</t>
  </si>
  <si>
    <t>Marko Sällman</t>
  </si>
  <si>
    <t>Jarno Kinnunen</t>
  </si>
  <si>
    <t>Seppo Pulkkinen</t>
  </si>
  <si>
    <t>Kalevi Muranen</t>
  </si>
  <si>
    <t>Erkki Sainio</t>
  </si>
  <si>
    <t>Petri Majoinen</t>
  </si>
  <si>
    <t>Pekka Föhr</t>
  </si>
  <si>
    <t>Anssi Määttä</t>
  </si>
  <si>
    <t>Alueen osallistujia</t>
  </si>
  <si>
    <t>ei osall.</t>
  </si>
  <si>
    <t>SM-Itäralli, Joensuun Ua</t>
  </si>
  <si>
    <t>Luokka : Senior , Kuljettajat</t>
  </si>
  <si>
    <t>Seppo Korhonen</t>
  </si>
  <si>
    <t>Arto Romppanen</t>
  </si>
  <si>
    <t>Hannu Sirainen</t>
  </si>
  <si>
    <t>Ilkka Sahlman</t>
  </si>
  <si>
    <t>Kimmo Hassinen</t>
  </si>
  <si>
    <t>Esa Koljonen</t>
  </si>
  <si>
    <t>Eino Piipponen</t>
  </si>
  <si>
    <t>Janne Korhonen</t>
  </si>
  <si>
    <t>Osmo Huovinen</t>
  </si>
  <si>
    <t>Petri Kerkkänen</t>
  </si>
  <si>
    <t>Kalevi Hassinen</t>
  </si>
  <si>
    <t>Heikki Leppänen</t>
  </si>
  <si>
    <t>Hannu Hietala</t>
  </si>
  <si>
    <t>Heli Huovinen</t>
  </si>
  <si>
    <t>Arto Pirinen</t>
  </si>
  <si>
    <t>Timo Koljonen</t>
  </si>
  <si>
    <t>Esa Hämäläinen</t>
  </si>
  <si>
    <t>Matti Heiskanen</t>
  </si>
  <si>
    <t>Markku Haurinen</t>
  </si>
  <si>
    <t>Äke Lihavainen</t>
  </si>
  <si>
    <t>Markku Hurskainen</t>
  </si>
  <si>
    <t>Esa Simonen</t>
  </si>
  <si>
    <t>Juhani Mantsinen</t>
  </si>
  <si>
    <t>Hannu Hartikainen</t>
  </si>
  <si>
    <t>Pekka Nevalainen</t>
  </si>
  <si>
    <t>Sami Kyllönen</t>
  </si>
  <si>
    <t>Seurapisteet</t>
  </si>
  <si>
    <t>Keski-Karjalan Urheiluautoilijat</t>
  </si>
  <si>
    <t>Joensuun Urheiluautoilijat</t>
  </si>
  <si>
    <t>Nilsiän Urheiluautoilijat</t>
  </si>
  <si>
    <t>Kiuruveden Urheiluautoilijat</t>
  </si>
  <si>
    <t>Tientukko Racing</t>
  </si>
  <si>
    <t>Leppävirta Racing Team</t>
  </si>
  <si>
    <t>Team Sonkajärvi</t>
  </si>
  <si>
    <t>Suonenjoen Urheiluautoilijat</t>
  </si>
  <si>
    <t>Rautavaaran Urheiluautoilijat</t>
  </si>
  <si>
    <t>Tuupovaaran MK / UA</t>
  </si>
  <si>
    <t>Iisalmen Urheiluautoilijat</t>
  </si>
  <si>
    <t xml:space="preserve">Kuopion Urheiluautoilijat </t>
  </si>
  <si>
    <t>Lapinlahden Autourheilijat</t>
  </si>
  <si>
    <t>Juuan urheiluautoilijat</t>
  </si>
  <si>
    <t>PALKINTOGAALA LEPPÄVIRRALLA 31.10.</t>
  </si>
  <si>
    <t>Yhteenveto rallikilpailuista 2015</t>
  </si>
  <si>
    <t>Alueella järjestettiin vuonna 2015 4 Aluemestaruuskilpailua</t>
  </si>
  <si>
    <t>Perutut kilpailut: Iisalmi ralli, 1000 lakes rally</t>
  </si>
  <si>
    <t>Kilpailuihin osallistui kilpailijoita  seurasta</t>
  </si>
  <si>
    <t>Alueen osallistujia kilpailuittain</t>
  </si>
  <si>
    <t>Seurahuone juhlaralli</t>
  </si>
  <si>
    <t>osallistujaa</t>
  </si>
  <si>
    <t>Loppupisteisiin lasketaan kaikki järjestetyt rallit ( 2 kilpailua )</t>
  </si>
  <si>
    <t>Osallistujat yleiskilpailuittain 2014</t>
  </si>
  <si>
    <t>Yleinen</t>
  </si>
  <si>
    <t>kuljettajaa</t>
  </si>
  <si>
    <t>kartturia</t>
  </si>
  <si>
    <t>A-juniorit</t>
  </si>
  <si>
    <t>B-juniorit</t>
  </si>
  <si>
    <t>Trophy</t>
  </si>
  <si>
    <t>Historic</t>
  </si>
  <si>
    <t>RALLIN ALUEMESTARUUS-SARJAN 2015 PALKITTAVAT LUOKITTAIN</t>
  </si>
  <si>
    <t>RALLI, Yleinen kuljettajat</t>
  </si>
  <si>
    <t>RALLI, Yleinen kartanlukijat</t>
  </si>
  <si>
    <t>1.</t>
  </si>
  <si>
    <t>2.</t>
  </si>
  <si>
    <t>3.</t>
  </si>
  <si>
    <t>RALLI, A-junior kuljettajat</t>
  </si>
  <si>
    <t>RALLI, A-junior kartanlukijat</t>
  </si>
  <si>
    <t>RALLI, B-junior kuljettajat</t>
  </si>
  <si>
    <t>RALLI, B-junior kartanlukijat</t>
  </si>
  <si>
    <t>RALLI, Trophy kuljettajat</t>
  </si>
  <si>
    <t>RALLI, Trophy kartanlukijat</t>
  </si>
  <si>
    <t>RALLI, Historic kuljettajat</t>
  </si>
  <si>
    <t>RALLI, Historic kartanlukijat</t>
  </si>
  <si>
    <r>
      <t xml:space="preserve">Vuoden 2015 Ralliseura </t>
    </r>
    <r>
      <rPr>
        <b/>
        <sz val="10"/>
        <rFont val="Arial"/>
        <family val="2"/>
      </rPr>
      <t xml:space="preserve">on 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</si>
</sst>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9">
    <font>
      <sz val="10"/>
      <name val="Arial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>
      <alignment/>
      <protection/>
    </xf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/>
    </xf>
    <xf numFmtId="0" fontId="6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" fontId="0" fillId="0" borderId="16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5" fillId="0" borderId="14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Border="1" applyAlignment="1">
      <alignment/>
    </xf>
    <xf numFmtId="0" fontId="6" fillId="0" borderId="19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12" xfId="48" applyFont="1" applyBorder="1">
      <alignment/>
      <protection/>
    </xf>
    <xf numFmtId="1" fontId="0" fillId="0" borderId="25" xfId="0" applyNumberFormat="1" applyBorder="1" applyAlignment="1">
      <alignment horizontal="center"/>
    </xf>
    <xf numFmtId="0" fontId="11" fillId="0" borderId="12" xfId="48" applyFont="1" applyBorder="1">
      <alignment/>
      <protection/>
    </xf>
    <xf numFmtId="0" fontId="12" fillId="0" borderId="12" xfId="41" applyFont="1" applyBorder="1">
      <alignment/>
      <protection/>
    </xf>
    <xf numFmtId="1" fontId="0" fillId="0" borderId="15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1" fontId="15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right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textRotation="90" wrapText="1"/>
    </xf>
    <xf numFmtId="1" fontId="0" fillId="0" borderId="19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Excel Built-in Normal 1" xfId="41"/>
    <cellStyle name="Huomautus" xfId="42"/>
    <cellStyle name="Huono" xfId="43"/>
    <cellStyle name="Hyvä" xfId="44"/>
    <cellStyle name="Laskenta" xfId="45"/>
    <cellStyle name="Linkitetty solu" xfId="46"/>
    <cellStyle name="Neutraali" xfId="47"/>
    <cellStyle name="Normaali 2" xfId="48"/>
    <cellStyle name="Otsikko" xfId="49"/>
    <cellStyle name="Otsikko 1" xfId="50"/>
    <cellStyle name="Otsikko 2" xfId="51"/>
    <cellStyle name="Otsikko 3" xfId="52"/>
    <cellStyle name="Otsikko 4" xfId="53"/>
    <cellStyle name="Otsikko 5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GridLines="0" showZeros="0" zoomScalePageLayoutView="0" workbookViewId="0" topLeftCell="A1">
      <selection activeCell="L35" sqref="L35"/>
    </sheetView>
  </sheetViews>
  <sheetFormatPr defaultColWidth="11.57421875" defaultRowHeight="12.75"/>
  <cols>
    <col min="1" max="1" width="4.57421875" style="1" customWidth="1"/>
    <col min="2" max="2" width="25.00390625" style="0" customWidth="1"/>
    <col min="3" max="3" width="12.28125" style="0" customWidth="1"/>
    <col min="4" max="4" width="8.7109375" style="0" customWidth="1"/>
    <col min="5" max="5" width="10.140625" style="0" customWidth="1"/>
    <col min="6" max="8" width="9.140625" style="1" customWidth="1"/>
    <col min="9" max="9" width="5.421875" style="1" customWidth="1"/>
    <col min="10" max="10" width="6.28125" style="0" customWidth="1"/>
    <col min="11" max="11" width="25.28125" style="0" customWidth="1"/>
    <col min="12" max="12" width="13.28125" style="0" customWidth="1"/>
    <col min="13" max="255" width="8.7109375" style="0" customWidth="1"/>
  </cols>
  <sheetData>
    <row r="1" spans="1:10" ht="15.75" customHeight="1">
      <c r="A1" s="2" t="s">
        <v>0</v>
      </c>
      <c r="F1" s="2"/>
      <c r="G1" s="2"/>
      <c r="H1" s="2"/>
      <c r="I1" s="2"/>
      <c r="J1" s="2"/>
    </row>
    <row r="2" spans="1:10" ht="12.75">
      <c r="A2" s="3" t="s">
        <v>1</v>
      </c>
      <c r="F2" s="3"/>
      <c r="G2" s="3"/>
      <c r="H2" s="3"/>
      <c r="I2" s="3"/>
      <c r="J2" s="3"/>
    </row>
    <row r="3" spans="4:17" ht="12.75" customHeight="1">
      <c r="D3" s="113" t="s">
        <v>2</v>
      </c>
      <c r="E3" s="113" t="s">
        <v>3</v>
      </c>
      <c r="F3" s="114" t="s">
        <v>4</v>
      </c>
      <c r="G3" s="115" t="s">
        <v>5</v>
      </c>
      <c r="H3" s="4"/>
      <c r="J3" s="1"/>
      <c r="M3" s="113" t="s">
        <v>2</v>
      </c>
      <c r="N3" s="113" t="s">
        <v>3</v>
      </c>
      <c r="O3" s="114" t="s">
        <v>4</v>
      </c>
      <c r="P3" s="114"/>
      <c r="Q3" s="113"/>
    </row>
    <row r="4" spans="1:17" ht="12.75">
      <c r="A4" s="3" t="s">
        <v>6</v>
      </c>
      <c r="D4" s="113"/>
      <c r="E4" s="113"/>
      <c r="F4" s="114"/>
      <c r="G4" s="115"/>
      <c r="H4" s="5"/>
      <c r="I4" s="3"/>
      <c r="J4" s="3" t="s">
        <v>7</v>
      </c>
      <c r="M4" s="113"/>
      <c r="N4" s="113"/>
      <c r="O4" s="114"/>
      <c r="P4" s="114"/>
      <c r="Q4" s="113"/>
    </row>
    <row r="5" spans="1:17" ht="33" customHeight="1">
      <c r="A5" s="2"/>
      <c r="D5" s="113"/>
      <c r="E5" s="113"/>
      <c r="F5" s="114"/>
      <c r="G5" s="115"/>
      <c r="H5" s="5"/>
      <c r="I5" s="2"/>
      <c r="J5" s="2"/>
      <c r="M5" s="113"/>
      <c r="N5" s="113"/>
      <c r="O5" s="114"/>
      <c r="P5" s="114"/>
      <c r="Q5" s="113"/>
    </row>
    <row r="6" spans="1:17" ht="15">
      <c r="A6" s="6"/>
      <c r="B6" s="7"/>
      <c r="C6" s="7"/>
      <c r="D6" s="113"/>
      <c r="E6" s="113"/>
      <c r="F6" s="114"/>
      <c r="G6" s="115"/>
      <c r="H6" s="5"/>
      <c r="I6" s="8"/>
      <c r="J6" s="6"/>
      <c r="K6" s="7"/>
      <c r="L6" s="7"/>
      <c r="M6" s="113"/>
      <c r="N6" s="113"/>
      <c r="O6" s="114"/>
      <c r="P6" s="114"/>
      <c r="Q6" s="113"/>
    </row>
    <row r="7" spans="1:17" ht="15">
      <c r="A7" s="6"/>
      <c r="B7" s="9"/>
      <c r="C7" s="9"/>
      <c r="D7" s="113"/>
      <c r="E7" s="113"/>
      <c r="F7" s="114"/>
      <c r="G7" s="115"/>
      <c r="H7" s="10" t="s">
        <v>8</v>
      </c>
      <c r="I7" s="8"/>
      <c r="J7" s="6"/>
      <c r="K7" s="9"/>
      <c r="L7" s="9"/>
      <c r="M7" s="113"/>
      <c r="N7" s="113"/>
      <c r="O7" s="114"/>
      <c r="P7" s="114"/>
      <c r="Q7" s="113"/>
    </row>
    <row r="8" spans="1:17" ht="12.75">
      <c r="A8" s="11" t="s">
        <v>9</v>
      </c>
      <c r="B8" s="12" t="s">
        <v>10</v>
      </c>
      <c r="C8" s="13" t="s">
        <v>11</v>
      </c>
      <c r="D8" s="14" t="s">
        <v>12</v>
      </c>
      <c r="E8" s="14" t="s">
        <v>13</v>
      </c>
      <c r="F8" s="15" t="s">
        <v>14</v>
      </c>
      <c r="G8" s="15" t="s">
        <v>15</v>
      </c>
      <c r="H8" s="16" t="s">
        <v>16</v>
      </c>
      <c r="I8" s="17"/>
      <c r="J8" s="18" t="s">
        <v>9</v>
      </c>
      <c r="K8" s="12" t="s">
        <v>10</v>
      </c>
      <c r="L8" s="13" t="s">
        <v>11</v>
      </c>
      <c r="M8" s="14" t="s">
        <v>12</v>
      </c>
      <c r="N8" s="14" t="s">
        <v>13</v>
      </c>
      <c r="O8" s="15" t="s">
        <v>14</v>
      </c>
      <c r="P8" s="15"/>
      <c r="Q8" s="14"/>
    </row>
    <row r="9" spans="1:17" ht="12.75">
      <c r="A9" s="19">
        <v>1</v>
      </c>
      <c r="B9" s="20" t="s">
        <v>17</v>
      </c>
      <c r="C9" s="21" t="s">
        <v>18</v>
      </c>
      <c r="D9" s="22" t="s">
        <v>19</v>
      </c>
      <c r="E9" s="22">
        <v>11</v>
      </c>
      <c r="F9" s="23">
        <v>7</v>
      </c>
      <c r="G9" s="24">
        <v>6</v>
      </c>
      <c r="H9" s="25">
        <f>SUM(D9:G9)-6</f>
        <v>18</v>
      </c>
      <c r="I9" s="26"/>
      <c r="J9" s="27">
        <v>1</v>
      </c>
      <c r="K9" s="28" t="s">
        <v>20</v>
      </c>
      <c r="L9" s="29" t="s">
        <v>18</v>
      </c>
      <c r="M9" s="30">
        <v>7</v>
      </c>
      <c r="N9" s="30" t="s">
        <v>19</v>
      </c>
      <c r="O9" s="30" t="s">
        <v>19</v>
      </c>
      <c r="P9" s="30">
        <v>6</v>
      </c>
      <c r="Q9" s="31">
        <f>SUM(M9:P9)</f>
        <v>13</v>
      </c>
    </row>
    <row r="10" spans="1:17" ht="12.75">
      <c r="A10" s="19">
        <v>2</v>
      </c>
      <c r="B10" s="20" t="s">
        <v>21</v>
      </c>
      <c r="C10" s="21" t="s">
        <v>22</v>
      </c>
      <c r="D10" s="22">
        <v>7</v>
      </c>
      <c r="E10" s="32">
        <v>7</v>
      </c>
      <c r="F10" s="23" t="s">
        <v>19</v>
      </c>
      <c r="G10" s="23">
        <v>8</v>
      </c>
      <c r="H10" s="25">
        <f>SUM(D10:G10)-7</f>
        <v>15</v>
      </c>
      <c r="I10" s="26"/>
      <c r="J10" s="27">
        <v>2</v>
      </c>
      <c r="K10" s="28" t="s">
        <v>23</v>
      </c>
      <c r="L10" s="29" t="s">
        <v>18</v>
      </c>
      <c r="M10" s="30" t="s">
        <v>19</v>
      </c>
      <c r="N10" s="30">
        <v>11</v>
      </c>
      <c r="O10" s="30" t="s">
        <v>19</v>
      </c>
      <c r="P10" s="30" t="s">
        <v>19</v>
      </c>
      <c r="Q10" s="31">
        <f>SUM(M10:P10)</f>
        <v>11</v>
      </c>
    </row>
    <row r="11" spans="1:17" ht="12.75">
      <c r="A11" s="19">
        <v>3</v>
      </c>
      <c r="B11" s="20" t="s">
        <v>24</v>
      </c>
      <c r="C11" s="21" t="s">
        <v>25</v>
      </c>
      <c r="D11" s="22" t="s">
        <v>19</v>
      </c>
      <c r="E11" s="22">
        <v>9</v>
      </c>
      <c r="F11" s="23" t="s">
        <v>19</v>
      </c>
      <c r="G11" s="23" t="s">
        <v>19</v>
      </c>
      <c r="H11" s="25">
        <f aca="true" t="shared" si="0" ref="H11:H25">SUM(D11:G11)</f>
        <v>9</v>
      </c>
      <c r="I11" s="33"/>
      <c r="J11" s="27">
        <v>3</v>
      </c>
      <c r="K11" s="28" t="s">
        <v>26</v>
      </c>
      <c r="L11" s="29" t="s">
        <v>22</v>
      </c>
      <c r="M11" s="30">
        <v>9</v>
      </c>
      <c r="N11" s="30" t="s">
        <v>19</v>
      </c>
      <c r="O11" s="30" t="s">
        <v>19</v>
      </c>
      <c r="P11" s="30" t="s">
        <v>19</v>
      </c>
      <c r="Q11" s="31">
        <f>SUM(M11:P11)</f>
        <v>9</v>
      </c>
    </row>
    <row r="12" spans="1:17" ht="12.75">
      <c r="A12" s="19">
        <v>4</v>
      </c>
      <c r="B12" s="34" t="s">
        <v>27</v>
      </c>
      <c r="C12" s="35" t="s">
        <v>18</v>
      </c>
      <c r="D12" s="36" t="s">
        <v>19</v>
      </c>
      <c r="E12" s="22" t="s">
        <v>19</v>
      </c>
      <c r="F12" s="23" t="s">
        <v>19</v>
      </c>
      <c r="G12" s="23">
        <v>9</v>
      </c>
      <c r="H12" s="25">
        <f t="shared" si="0"/>
        <v>9</v>
      </c>
      <c r="I12" s="26"/>
      <c r="J12" s="27">
        <v>4</v>
      </c>
      <c r="K12" s="37" t="s">
        <v>28</v>
      </c>
      <c r="L12" s="38" t="s">
        <v>25</v>
      </c>
      <c r="M12" s="30" t="s">
        <v>19</v>
      </c>
      <c r="N12" s="30">
        <v>9</v>
      </c>
      <c r="O12" s="30" t="s">
        <v>19</v>
      </c>
      <c r="P12" s="30" t="s">
        <v>19</v>
      </c>
      <c r="Q12" s="31">
        <f>SUM(M12:P12)</f>
        <v>9</v>
      </c>
    </row>
    <row r="13" spans="1:17" ht="12.75">
      <c r="A13" s="19">
        <v>5</v>
      </c>
      <c r="B13" s="34" t="s">
        <v>29</v>
      </c>
      <c r="C13" s="35" t="s">
        <v>30</v>
      </c>
      <c r="D13" s="22">
        <v>8</v>
      </c>
      <c r="E13" s="22" t="s">
        <v>19</v>
      </c>
      <c r="F13" s="23" t="s">
        <v>19</v>
      </c>
      <c r="G13" s="23" t="s">
        <v>19</v>
      </c>
      <c r="H13" s="25">
        <f t="shared" si="0"/>
        <v>8</v>
      </c>
      <c r="I13" s="26"/>
      <c r="J13" s="27">
        <v>5</v>
      </c>
      <c r="K13" s="37" t="s">
        <v>31</v>
      </c>
      <c r="L13" s="38" t="s">
        <v>22</v>
      </c>
      <c r="M13" s="30">
        <v>8</v>
      </c>
      <c r="N13" s="39">
        <v>7</v>
      </c>
      <c r="O13" s="30" t="s">
        <v>19</v>
      </c>
      <c r="P13" s="30" t="s">
        <v>19</v>
      </c>
      <c r="Q13" s="31">
        <f>SUM(M13:P13)-7</f>
        <v>8</v>
      </c>
    </row>
    <row r="14" spans="1:17" ht="12.75">
      <c r="A14" s="19">
        <v>6</v>
      </c>
      <c r="B14" s="34" t="s">
        <v>32</v>
      </c>
      <c r="C14" s="35" t="s">
        <v>22</v>
      </c>
      <c r="D14" s="22" t="s">
        <v>19</v>
      </c>
      <c r="E14" s="22">
        <v>8</v>
      </c>
      <c r="F14" s="23" t="s">
        <v>19</v>
      </c>
      <c r="G14" s="23" t="s">
        <v>19</v>
      </c>
      <c r="H14" s="25">
        <f t="shared" si="0"/>
        <v>8</v>
      </c>
      <c r="I14" s="26"/>
      <c r="J14" s="27">
        <v>6</v>
      </c>
      <c r="K14" s="37" t="s">
        <v>33</v>
      </c>
      <c r="L14" s="38" t="s">
        <v>22</v>
      </c>
      <c r="M14" s="30" t="s">
        <v>19</v>
      </c>
      <c r="N14" s="30">
        <v>8</v>
      </c>
      <c r="O14" s="30" t="s">
        <v>19</v>
      </c>
      <c r="P14" s="30" t="s">
        <v>19</v>
      </c>
      <c r="Q14" s="31">
        <f aca="true" t="shared" si="1" ref="Q14:Q20">SUM(M14:P14)</f>
        <v>8</v>
      </c>
    </row>
    <row r="15" spans="1:17" ht="12.75">
      <c r="A15" s="19">
        <v>7</v>
      </c>
      <c r="B15" s="37" t="s">
        <v>34</v>
      </c>
      <c r="C15" s="38" t="s">
        <v>35</v>
      </c>
      <c r="D15" s="30" t="s">
        <v>19</v>
      </c>
      <c r="E15" s="30">
        <v>7</v>
      </c>
      <c r="F15" s="40" t="s">
        <v>19</v>
      </c>
      <c r="G15" s="40" t="s">
        <v>19</v>
      </c>
      <c r="H15" s="25">
        <f t="shared" si="0"/>
        <v>7</v>
      </c>
      <c r="I15" s="26"/>
      <c r="J15" s="27">
        <v>7</v>
      </c>
      <c r="K15" s="37" t="s">
        <v>36</v>
      </c>
      <c r="L15" s="38" t="s">
        <v>18</v>
      </c>
      <c r="M15" s="30" t="s">
        <v>19</v>
      </c>
      <c r="N15" s="30" t="s">
        <v>19</v>
      </c>
      <c r="O15" s="30" t="s">
        <v>19</v>
      </c>
      <c r="P15" s="30">
        <v>8</v>
      </c>
      <c r="Q15" s="31">
        <f t="shared" si="1"/>
        <v>8</v>
      </c>
    </row>
    <row r="16" spans="1:17" ht="12.75">
      <c r="A16" s="19">
        <v>8</v>
      </c>
      <c r="B16" s="37" t="s">
        <v>37</v>
      </c>
      <c r="C16" s="38" t="s">
        <v>38</v>
      </c>
      <c r="D16" s="30" t="s">
        <v>19</v>
      </c>
      <c r="E16" s="30" t="s">
        <v>19</v>
      </c>
      <c r="F16" s="40">
        <v>7</v>
      </c>
      <c r="G16" s="40" t="s">
        <v>19</v>
      </c>
      <c r="H16" s="25">
        <f t="shared" si="0"/>
        <v>7</v>
      </c>
      <c r="I16" s="26"/>
      <c r="J16" s="27">
        <v>8</v>
      </c>
      <c r="K16" s="37" t="s">
        <v>39</v>
      </c>
      <c r="L16" s="38" t="s">
        <v>35</v>
      </c>
      <c r="M16" s="30" t="s">
        <v>19</v>
      </c>
      <c r="N16" s="30">
        <v>7</v>
      </c>
      <c r="O16" s="30" t="s">
        <v>19</v>
      </c>
      <c r="P16" s="30" t="s">
        <v>19</v>
      </c>
      <c r="Q16" s="31">
        <f t="shared" si="1"/>
        <v>7</v>
      </c>
    </row>
    <row r="17" spans="1:17" ht="12.75">
      <c r="A17" s="19">
        <v>9</v>
      </c>
      <c r="B17" s="34" t="s">
        <v>40</v>
      </c>
      <c r="C17" s="35" t="s">
        <v>18</v>
      </c>
      <c r="D17" s="22">
        <v>6</v>
      </c>
      <c r="E17" s="22" t="s">
        <v>19</v>
      </c>
      <c r="F17" s="23" t="s">
        <v>19</v>
      </c>
      <c r="G17" s="23" t="s">
        <v>19</v>
      </c>
      <c r="H17" s="25">
        <f t="shared" si="0"/>
        <v>6</v>
      </c>
      <c r="I17" s="26"/>
      <c r="J17" s="41">
        <v>9</v>
      </c>
      <c r="K17" s="37" t="s">
        <v>41</v>
      </c>
      <c r="L17" s="38" t="s">
        <v>18</v>
      </c>
      <c r="M17" s="30" t="s">
        <v>19</v>
      </c>
      <c r="N17" s="30" t="s">
        <v>19</v>
      </c>
      <c r="O17" s="30">
        <v>7</v>
      </c>
      <c r="P17" s="30" t="s">
        <v>19</v>
      </c>
      <c r="Q17" s="31">
        <f t="shared" si="1"/>
        <v>7</v>
      </c>
    </row>
    <row r="18" spans="1:17" ht="12.75">
      <c r="A18" s="19">
        <v>10</v>
      </c>
      <c r="B18" s="34" t="s">
        <v>42</v>
      </c>
      <c r="C18" s="35" t="s">
        <v>35</v>
      </c>
      <c r="D18" s="22" t="s">
        <v>19</v>
      </c>
      <c r="E18" s="22">
        <v>6</v>
      </c>
      <c r="F18" s="23" t="s">
        <v>19</v>
      </c>
      <c r="G18" s="23" t="s">
        <v>19</v>
      </c>
      <c r="H18" s="25">
        <f t="shared" si="0"/>
        <v>6</v>
      </c>
      <c r="I18" s="26"/>
      <c r="J18" s="41">
        <v>10</v>
      </c>
      <c r="K18" s="37" t="s">
        <v>43</v>
      </c>
      <c r="L18" s="38" t="s">
        <v>22</v>
      </c>
      <c r="M18" s="30" t="s">
        <v>19</v>
      </c>
      <c r="N18" s="30" t="s">
        <v>19</v>
      </c>
      <c r="O18" s="30" t="s">
        <v>19</v>
      </c>
      <c r="P18" s="30">
        <v>7</v>
      </c>
      <c r="Q18" s="31">
        <f t="shared" si="1"/>
        <v>7</v>
      </c>
    </row>
    <row r="19" spans="1:17" ht="12.75">
      <c r="A19" s="19">
        <v>11</v>
      </c>
      <c r="B19" s="34" t="s">
        <v>44</v>
      </c>
      <c r="C19" s="35" t="s">
        <v>38</v>
      </c>
      <c r="D19" s="22" t="s">
        <v>19</v>
      </c>
      <c r="E19" s="22" t="s">
        <v>19</v>
      </c>
      <c r="F19" s="23">
        <v>6</v>
      </c>
      <c r="G19" s="23" t="s">
        <v>19</v>
      </c>
      <c r="H19" s="25">
        <f t="shared" si="0"/>
        <v>6</v>
      </c>
      <c r="I19" s="26"/>
      <c r="J19" s="41">
        <v>11</v>
      </c>
      <c r="K19" s="37" t="s">
        <v>45</v>
      </c>
      <c r="L19" s="38" t="s">
        <v>35</v>
      </c>
      <c r="M19" s="30" t="s">
        <v>19</v>
      </c>
      <c r="N19" s="30">
        <v>6</v>
      </c>
      <c r="O19" s="30" t="s">
        <v>19</v>
      </c>
      <c r="P19" s="30" t="s">
        <v>19</v>
      </c>
      <c r="Q19" s="31">
        <f t="shared" si="1"/>
        <v>6</v>
      </c>
    </row>
    <row r="20" spans="1:17" ht="12.75">
      <c r="A20" s="19">
        <v>12</v>
      </c>
      <c r="B20" s="37" t="s">
        <v>46</v>
      </c>
      <c r="C20" s="38" t="s">
        <v>18</v>
      </c>
      <c r="D20" s="30" t="s">
        <v>19</v>
      </c>
      <c r="E20" s="30" t="s">
        <v>19</v>
      </c>
      <c r="F20" s="42">
        <v>6</v>
      </c>
      <c r="G20" s="42" t="s">
        <v>19</v>
      </c>
      <c r="H20" s="25">
        <f t="shared" si="0"/>
        <v>6</v>
      </c>
      <c r="I20" s="26"/>
      <c r="J20" s="41">
        <v>12</v>
      </c>
      <c r="K20" s="37" t="s">
        <v>47</v>
      </c>
      <c r="L20" s="38" t="s">
        <v>18</v>
      </c>
      <c r="M20" s="30" t="s">
        <v>19</v>
      </c>
      <c r="N20" s="30" t="s">
        <v>19</v>
      </c>
      <c r="O20" s="30">
        <v>6</v>
      </c>
      <c r="P20" s="30" t="s">
        <v>19</v>
      </c>
      <c r="Q20" s="31">
        <f t="shared" si="1"/>
        <v>6</v>
      </c>
    </row>
    <row r="21" spans="1:17" ht="12.75">
      <c r="A21" s="43">
        <v>13</v>
      </c>
      <c r="B21" s="34" t="s">
        <v>48</v>
      </c>
      <c r="C21" s="35" t="s">
        <v>25</v>
      </c>
      <c r="D21" s="22" t="s">
        <v>19</v>
      </c>
      <c r="E21" s="22" t="s">
        <v>19</v>
      </c>
      <c r="F21" s="23">
        <v>6</v>
      </c>
      <c r="G21" s="23" t="s">
        <v>19</v>
      </c>
      <c r="H21" s="25">
        <f t="shared" si="0"/>
        <v>6</v>
      </c>
      <c r="I21" s="26"/>
      <c r="J21" s="41">
        <v>13</v>
      </c>
      <c r="K21" s="37"/>
      <c r="L21" s="38"/>
      <c r="M21" s="30"/>
      <c r="N21" s="30"/>
      <c r="O21" s="30"/>
      <c r="P21" s="30"/>
      <c r="Q21" s="31">
        <f aca="true" t="shared" si="2" ref="Q21:Q31">SUM(M21:N21)</f>
        <v>0</v>
      </c>
    </row>
    <row r="22" spans="1:17" ht="12.75">
      <c r="A22" s="43">
        <v>14</v>
      </c>
      <c r="B22" s="34" t="s">
        <v>49</v>
      </c>
      <c r="C22" s="35" t="s">
        <v>18</v>
      </c>
      <c r="D22" s="22" t="s">
        <v>19</v>
      </c>
      <c r="E22" s="22" t="s">
        <v>19</v>
      </c>
      <c r="F22" s="23">
        <v>6</v>
      </c>
      <c r="G22" s="23" t="s">
        <v>19</v>
      </c>
      <c r="H22" s="25">
        <f t="shared" si="0"/>
        <v>6</v>
      </c>
      <c r="I22" s="26"/>
      <c r="J22" s="41">
        <v>14</v>
      </c>
      <c r="K22" s="37"/>
      <c r="L22" s="38"/>
      <c r="M22" s="30"/>
      <c r="N22" s="30"/>
      <c r="O22" s="30"/>
      <c r="P22" s="30"/>
      <c r="Q22" s="31">
        <f t="shared" si="2"/>
        <v>0</v>
      </c>
    </row>
    <row r="23" spans="1:17" ht="12.75">
      <c r="A23" s="43">
        <v>15</v>
      </c>
      <c r="B23" s="34"/>
      <c r="C23" s="35"/>
      <c r="D23" s="22"/>
      <c r="E23" s="22"/>
      <c r="F23" s="23"/>
      <c r="G23" s="23"/>
      <c r="H23" s="25">
        <f t="shared" si="0"/>
        <v>0</v>
      </c>
      <c r="I23" s="26"/>
      <c r="J23" s="41">
        <v>15</v>
      </c>
      <c r="K23" s="37"/>
      <c r="L23" s="38"/>
      <c r="M23" s="30"/>
      <c r="N23" s="30"/>
      <c r="O23" s="30"/>
      <c r="P23" s="30"/>
      <c r="Q23" s="31">
        <f t="shared" si="2"/>
        <v>0</v>
      </c>
    </row>
    <row r="24" spans="1:17" ht="12.75">
      <c r="A24" s="43">
        <v>16</v>
      </c>
      <c r="B24" s="37"/>
      <c r="C24" s="38"/>
      <c r="D24" s="30"/>
      <c r="E24" s="30"/>
      <c r="F24" s="44"/>
      <c r="G24" s="44"/>
      <c r="H24" s="25">
        <f t="shared" si="0"/>
        <v>0</v>
      </c>
      <c r="I24" s="26"/>
      <c r="J24" s="41">
        <v>16</v>
      </c>
      <c r="K24" s="37"/>
      <c r="L24" s="38"/>
      <c r="M24" s="30"/>
      <c r="N24" s="30"/>
      <c r="O24" s="30"/>
      <c r="P24" s="30"/>
      <c r="Q24" s="31">
        <f t="shared" si="2"/>
        <v>0</v>
      </c>
    </row>
    <row r="25" spans="1:17" ht="12.75">
      <c r="A25" s="43">
        <v>17</v>
      </c>
      <c r="B25" s="37"/>
      <c r="C25" s="38"/>
      <c r="D25" s="30"/>
      <c r="E25" s="30"/>
      <c r="F25" s="23"/>
      <c r="G25" s="23"/>
      <c r="H25" s="25">
        <f t="shared" si="0"/>
        <v>0</v>
      </c>
      <c r="J25" s="43">
        <v>17</v>
      </c>
      <c r="K25" s="37"/>
      <c r="L25" s="38"/>
      <c r="M25" s="30"/>
      <c r="N25" s="30"/>
      <c r="O25" s="30"/>
      <c r="P25" s="30"/>
      <c r="Q25" s="31">
        <f t="shared" si="2"/>
        <v>0</v>
      </c>
    </row>
    <row r="26" spans="1:17" ht="12.75">
      <c r="A26" s="43">
        <v>18</v>
      </c>
      <c r="B26" s="37"/>
      <c r="C26" s="38"/>
      <c r="D26" s="30"/>
      <c r="E26" s="30"/>
      <c r="F26" s="23"/>
      <c r="G26" s="23"/>
      <c r="H26" s="25">
        <f aca="true" t="shared" si="3" ref="H26:H31">SUM(D26:E26)</f>
        <v>0</v>
      </c>
      <c r="J26" s="43">
        <v>18</v>
      </c>
      <c r="K26" s="37"/>
      <c r="L26" s="38"/>
      <c r="M26" s="30"/>
      <c r="N26" s="30"/>
      <c r="O26" s="30"/>
      <c r="P26" s="30"/>
      <c r="Q26" s="31">
        <f t="shared" si="2"/>
        <v>0</v>
      </c>
    </row>
    <row r="27" spans="1:17" ht="12.75">
      <c r="A27" s="43">
        <v>19</v>
      </c>
      <c r="B27" s="37"/>
      <c r="C27" s="38"/>
      <c r="D27" s="30"/>
      <c r="E27" s="30"/>
      <c r="F27" s="23"/>
      <c r="G27" s="23"/>
      <c r="H27" s="25">
        <f t="shared" si="3"/>
        <v>0</v>
      </c>
      <c r="J27" s="43">
        <v>19</v>
      </c>
      <c r="K27" s="37"/>
      <c r="L27" s="38"/>
      <c r="M27" s="30"/>
      <c r="N27" s="30"/>
      <c r="O27" s="30"/>
      <c r="P27" s="30"/>
      <c r="Q27" s="31">
        <f t="shared" si="2"/>
        <v>0</v>
      </c>
    </row>
    <row r="28" spans="1:17" ht="12.75">
      <c r="A28" s="43">
        <v>20</v>
      </c>
      <c r="B28" s="37"/>
      <c r="C28" s="38"/>
      <c r="D28" s="30"/>
      <c r="E28" s="30"/>
      <c r="F28" s="44"/>
      <c r="G28" s="23"/>
      <c r="H28" s="25">
        <f t="shared" si="3"/>
        <v>0</v>
      </c>
      <c r="J28" s="43">
        <v>20</v>
      </c>
      <c r="K28" s="37"/>
      <c r="L28" s="38"/>
      <c r="M28" s="30"/>
      <c r="N28" s="30"/>
      <c r="O28" s="30"/>
      <c r="P28" s="30"/>
      <c r="Q28" s="31">
        <f t="shared" si="2"/>
        <v>0</v>
      </c>
    </row>
    <row r="29" spans="1:17" ht="12.75">
      <c r="A29" s="43">
        <v>21</v>
      </c>
      <c r="B29" s="28"/>
      <c r="C29" s="38"/>
      <c r="D29" s="30"/>
      <c r="E29" s="30"/>
      <c r="F29" s="23"/>
      <c r="G29" s="44"/>
      <c r="H29" s="25">
        <f t="shared" si="3"/>
        <v>0</v>
      </c>
      <c r="J29" s="43">
        <v>21</v>
      </c>
      <c r="K29" s="37"/>
      <c r="L29" s="38"/>
      <c r="M29" s="30"/>
      <c r="N29" s="30"/>
      <c r="O29" s="30"/>
      <c r="P29" s="30"/>
      <c r="Q29" s="31">
        <f t="shared" si="2"/>
        <v>0</v>
      </c>
    </row>
    <row r="30" spans="1:17" ht="12.75">
      <c r="A30" s="43">
        <v>22</v>
      </c>
      <c r="B30" s="37"/>
      <c r="C30" s="38"/>
      <c r="D30" s="30"/>
      <c r="E30" s="30"/>
      <c r="F30" s="23"/>
      <c r="G30" s="23"/>
      <c r="H30" s="25">
        <f t="shared" si="3"/>
        <v>0</v>
      </c>
      <c r="J30" s="43">
        <v>22</v>
      </c>
      <c r="K30" s="37"/>
      <c r="L30" s="38"/>
      <c r="M30" s="30"/>
      <c r="N30" s="30"/>
      <c r="O30" s="30"/>
      <c r="P30" s="30"/>
      <c r="Q30" s="31">
        <f t="shared" si="2"/>
        <v>0</v>
      </c>
    </row>
    <row r="31" spans="1:17" ht="12.75">
      <c r="A31" s="43">
        <v>23</v>
      </c>
      <c r="B31" s="37"/>
      <c r="C31" s="38"/>
      <c r="D31" s="30"/>
      <c r="E31" s="30"/>
      <c r="F31" s="23"/>
      <c r="G31" s="23"/>
      <c r="H31" s="25">
        <f t="shared" si="3"/>
        <v>0</v>
      </c>
      <c r="J31" s="43">
        <v>23</v>
      </c>
      <c r="K31" s="37"/>
      <c r="L31" s="38"/>
      <c r="M31" s="30"/>
      <c r="N31" s="30"/>
      <c r="O31" s="30"/>
      <c r="P31" s="30"/>
      <c r="Q31" s="31">
        <f t="shared" si="2"/>
        <v>0</v>
      </c>
    </row>
    <row r="32" ht="12.75">
      <c r="G32" s="23"/>
    </row>
    <row r="34" spans="2:16" ht="12.75">
      <c r="B34" s="45" t="s">
        <v>50</v>
      </c>
      <c r="C34" s="45"/>
      <c r="D34" s="38">
        <v>3</v>
      </c>
      <c r="E34" s="38">
        <v>7</v>
      </c>
      <c r="F34" s="46">
        <v>6</v>
      </c>
      <c r="G34" s="46">
        <v>5</v>
      </c>
      <c r="K34" s="45" t="s">
        <v>50</v>
      </c>
      <c r="L34" s="47"/>
      <c r="M34" s="30">
        <v>4</v>
      </c>
      <c r="N34" s="30">
        <v>8</v>
      </c>
      <c r="O34" s="30">
        <v>4</v>
      </c>
      <c r="P34" s="30">
        <v>4</v>
      </c>
    </row>
    <row r="35" spans="13:16" ht="12.75">
      <c r="M35" s="48"/>
      <c r="N35" s="48"/>
      <c r="O35" s="48"/>
      <c r="P35" s="48"/>
    </row>
    <row r="36" spans="4:5" ht="12.75">
      <c r="D36" s="49"/>
      <c r="E36" s="50"/>
    </row>
    <row r="38" ht="18">
      <c r="D38" s="51"/>
    </row>
    <row r="40" spans="4:5" ht="12.75">
      <c r="D40" s="52">
        <v>7</v>
      </c>
      <c r="E40" t="s">
        <v>51</v>
      </c>
    </row>
    <row r="45" ht="18">
      <c r="B45" s="53" t="s">
        <v>52</v>
      </c>
    </row>
  </sheetData>
  <sheetProtection selectLockedCells="1" selectUnlockedCells="1"/>
  <mergeCells count="9">
    <mergeCell ref="O3:O7"/>
    <mergeCell ref="P3:P7"/>
    <mergeCell ref="Q3:Q7"/>
    <mergeCell ref="D3:D7"/>
    <mergeCell ref="E3:E7"/>
    <mergeCell ref="F3:F7"/>
    <mergeCell ref="G3:G7"/>
    <mergeCell ref="M3:M7"/>
    <mergeCell ref="N3:N7"/>
  </mergeCells>
  <printOptions gridLines="1"/>
  <pageMargins left="0.39375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showGridLines="0" showZeros="0" zoomScalePageLayoutView="0" workbookViewId="0" topLeftCell="A1">
      <selection activeCell="M11" sqref="M11"/>
    </sheetView>
  </sheetViews>
  <sheetFormatPr defaultColWidth="8.7109375" defaultRowHeight="12.75"/>
  <cols>
    <col min="1" max="1" width="4.57421875" style="1" customWidth="1"/>
    <col min="2" max="2" width="21.8515625" style="0" customWidth="1"/>
    <col min="3" max="3" width="12.8515625" style="0" customWidth="1"/>
    <col min="4" max="5" width="8.7109375" style="0" customWidth="1"/>
    <col min="6" max="7" width="9.140625" style="0" customWidth="1"/>
    <col min="8" max="8" width="9.00390625" style="42" customWidth="1"/>
    <col min="9" max="9" width="5.28125" style="42" customWidth="1"/>
    <col min="10" max="10" width="0" style="0" hidden="1" customWidth="1"/>
    <col min="11" max="11" width="5.421875" style="1" customWidth="1"/>
    <col min="12" max="12" width="29.00390625" style="0" customWidth="1"/>
    <col min="13" max="13" width="11.421875" style="0" customWidth="1"/>
  </cols>
  <sheetData>
    <row r="1" spans="1:18" ht="15.75" customHeight="1">
      <c r="A1" s="2" t="s">
        <v>53</v>
      </c>
      <c r="K1" s="2"/>
      <c r="R1" s="42"/>
    </row>
    <row r="2" spans="1:18" ht="12.75">
      <c r="A2" s="3" t="s">
        <v>1</v>
      </c>
      <c r="K2" s="3" t="s">
        <v>1</v>
      </c>
      <c r="R2" s="42"/>
    </row>
    <row r="3" spans="4:18" ht="12.75" customHeight="1">
      <c r="D3" s="113" t="s">
        <v>2</v>
      </c>
      <c r="E3" s="113" t="s">
        <v>3</v>
      </c>
      <c r="F3" s="113" t="s">
        <v>54</v>
      </c>
      <c r="G3" s="115" t="s">
        <v>5</v>
      </c>
      <c r="H3" s="4"/>
      <c r="I3" s="47"/>
      <c r="N3" s="113" t="s">
        <v>2</v>
      </c>
      <c r="O3" s="113" t="s">
        <v>3</v>
      </c>
      <c r="P3" s="113"/>
      <c r="Q3" s="115" t="s">
        <v>5</v>
      </c>
      <c r="R3" s="113"/>
    </row>
    <row r="4" spans="1:18" ht="12.75">
      <c r="A4" s="3" t="s">
        <v>55</v>
      </c>
      <c r="D4" s="113"/>
      <c r="E4" s="113"/>
      <c r="F4" s="113"/>
      <c r="G4" s="115"/>
      <c r="H4" s="5"/>
      <c r="I4" s="47"/>
      <c r="K4" s="3" t="s">
        <v>56</v>
      </c>
      <c r="N4" s="113"/>
      <c r="O4" s="113"/>
      <c r="P4" s="113"/>
      <c r="Q4" s="115"/>
      <c r="R4" s="113"/>
    </row>
    <row r="5" spans="1:18" ht="33" customHeight="1">
      <c r="A5" s="2"/>
      <c r="D5" s="113"/>
      <c r="E5" s="113"/>
      <c r="F5" s="113"/>
      <c r="G5" s="115"/>
      <c r="H5" s="5"/>
      <c r="I5" s="47"/>
      <c r="K5" s="2"/>
      <c r="N5" s="113"/>
      <c r="O5" s="113"/>
      <c r="P5" s="113"/>
      <c r="Q5" s="115"/>
      <c r="R5" s="113"/>
    </row>
    <row r="6" spans="1:18" ht="15">
      <c r="A6" s="6"/>
      <c r="B6" s="7"/>
      <c r="C6" s="7"/>
      <c r="D6" s="113"/>
      <c r="E6" s="113"/>
      <c r="F6" s="113"/>
      <c r="G6" s="115"/>
      <c r="H6" s="54"/>
      <c r="I6" s="5"/>
      <c r="K6" s="6"/>
      <c r="L6" s="7"/>
      <c r="M6" s="7"/>
      <c r="N6" s="113"/>
      <c r="O6" s="113"/>
      <c r="P6" s="113"/>
      <c r="Q6" s="115"/>
      <c r="R6" s="113"/>
    </row>
    <row r="7" spans="1:18" ht="15">
      <c r="A7" s="6"/>
      <c r="B7" s="9"/>
      <c r="C7" s="9"/>
      <c r="D7" s="113"/>
      <c r="E7" s="113"/>
      <c r="F7" s="113"/>
      <c r="G7" s="115"/>
      <c r="H7" s="55" t="s">
        <v>8</v>
      </c>
      <c r="I7" s="10"/>
      <c r="K7" s="6"/>
      <c r="L7" s="9"/>
      <c r="M7" s="9"/>
      <c r="N7" s="113"/>
      <c r="O7" s="113"/>
      <c r="P7" s="113"/>
      <c r="Q7" s="115"/>
      <c r="R7" s="113"/>
    </row>
    <row r="8" spans="1:18" ht="12.75">
      <c r="A8" s="11" t="s">
        <v>9</v>
      </c>
      <c r="B8" s="12" t="s">
        <v>10</v>
      </c>
      <c r="C8" s="13" t="s">
        <v>11</v>
      </c>
      <c r="D8" s="14" t="s">
        <v>12</v>
      </c>
      <c r="E8" s="14" t="s">
        <v>13</v>
      </c>
      <c r="F8" s="14" t="s">
        <v>14</v>
      </c>
      <c r="G8" s="15" t="s">
        <v>15</v>
      </c>
      <c r="H8" s="56" t="s">
        <v>16</v>
      </c>
      <c r="I8" s="57"/>
      <c r="K8" s="11" t="s">
        <v>9</v>
      </c>
      <c r="L8" s="12" t="s">
        <v>10</v>
      </c>
      <c r="M8" s="13" t="s">
        <v>11</v>
      </c>
      <c r="N8" s="14" t="s">
        <v>12</v>
      </c>
      <c r="O8" s="14" t="s">
        <v>13</v>
      </c>
      <c r="P8" s="14"/>
      <c r="Q8" s="15" t="s">
        <v>15</v>
      </c>
      <c r="R8" s="58"/>
    </row>
    <row r="9" spans="1:18" ht="12.75">
      <c r="A9" s="19">
        <v>1</v>
      </c>
      <c r="B9" s="20" t="s">
        <v>40</v>
      </c>
      <c r="C9" s="21" t="s">
        <v>18</v>
      </c>
      <c r="D9" s="22" t="s">
        <v>19</v>
      </c>
      <c r="E9" s="22">
        <v>9</v>
      </c>
      <c r="F9" s="22">
        <v>11</v>
      </c>
      <c r="G9" s="32">
        <v>8</v>
      </c>
      <c r="H9" s="23">
        <f>SUM(D9:G9)-8</f>
        <v>20</v>
      </c>
      <c r="I9" s="59"/>
      <c r="K9" s="19">
        <v>1</v>
      </c>
      <c r="L9" s="20" t="s">
        <v>57</v>
      </c>
      <c r="M9" s="21" t="s">
        <v>58</v>
      </c>
      <c r="N9" s="22" t="s">
        <v>19</v>
      </c>
      <c r="O9" s="22">
        <v>11</v>
      </c>
      <c r="P9" s="22">
        <v>9</v>
      </c>
      <c r="Q9" s="32">
        <v>7</v>
      </c>
      <c r="R9" s="22">
        <f>SUM(N9:Q9)-7</f>
        <v>20</v>
      </c>
    </row>
    <row r="10" spans="1:18" ht="12.75">
      <c r="A10" s="19">
        <v>2</v>
      </c>
      <c r="B10" s="20" t="s">
        <v>59</v>
      </c>
      <c r="C10" s="21" t="s">
        <v>22</v>
      </c>
      <c r="D10" s="22" t="s">
        <v>19</v>
      </c>
      <c r="E10" s="22">
        <v>11</v>
      </c>
      <c r="F10" s="22">
        <v>9</v>
      </c>
      <c r="G10" s="32">
        <v>7</v>
      </c>
      <c r="H10" s="23">
        <f>SUM(D10:G10)-7</f>
        <v>20</v>
      </c>
      <c r="I10" s="59"/>
      <c r="K10" s="19">
        <v>2</v>
      </c>
      <c r="L10" s="20" t="s">
        <v>20</v>
      </c>
      <c r="M10" s="21" t="s">
        <v>18</v>
      </c>
      <c r="N10" s="22" t="s">
        <v>19</v>
      </c>
      <c r="O10" s="22" t="s">
        <v>19</v>
      </c>
      <c r="P10" s="22">
        <v>11</v>
      </c>
      <c r="Q10" s="22"/>
      <c r="R10" s="22">
        <f aca="true" t="shared" si="0" ref="R10:R18">SUM(N10:Q10)</f>
        <v>11</v>
      </c>
    </row>
    <row r="11" spans="1:18" ht="12.75">
      <c r="A11" s="19">
        <v>3</v>
      </c>
      <c r="B11" s="20" t="s">
        <v>60</v>
      </c>
      <c r="C11" s="21" t="s">
        <v>38</v>
      </c>
      <c r="D11" s="22" t="s">
        <v>19</v>
      </c>
      <c r="E11" s="22">
        <v>7</v>
      </c>
      <c r="F11" s="22">
        <v>8</v>
      </c>
      <c r="G11" s="22"/>
      <c r="H11" s="23">
        <f>SUM(D11:G11)</f>
        <v>15</v>
      </c>
      <c r="I11" s="59"/>
      <c r="K11" s="19">
        <v>3</v>
      </c>
      <c r="L11" s="20" t="s">
        <v>61</v>
      </c>
      <c r="M11" s="21" t="s">
        <v>18</v>
      </c>
      <c r="N11" s="22" t="s">
        <v>19</v>
      </c>
      <c r="O11" s="22">
        <v>9</v>
      </c>
      <c r="P11" s="22" t="s">
        <v>19</v>
      </c>
      <c r="Q11" s="22"/>
      <c r="R11" s="22">
        <f t="shared" si="0"/>
        <v>9</v>
      </c>
    </row>
    <row r="12" spans="1:18" ht="12.75">
      <c r="A12" s="19">
        <v>4</v>
      </c>
      <c r="B12" s="34" t="s">
        <v>62</v>
      </c>
      <c r="C12" s="35" t="s">
        <v>25</v>
      </c>
      <c r="D12" s="22" t="s">
        <v>19</v>
      </c>
      <c r="E12" s="22">
        <v>8</v>
      </c>
      <c r="F12" s="22" t="s">
        <v>19</v>
      </c>
      <c r="G12" s="22"/>
      <c r="H12" s="23">
        <f>SUM(D12:G12)</f>
        <v>8</v>
      </c>
      <c r="I12" s="59"/>
      <c r="K12" s="19">
        <v>4</v>
      </c>
      <c r="L12" s="34" t="s">
        <v>63</v>
      </c>
      <c r="M12" s="35" t="s">
        <v>25</v>
      </c>
      <c r="N12" s="22" t="s">
        <v>19</v>
      </c>
      <c r="O12" s="22">
        <v>8</v>
      </c>
      <c r="P12" s="22" t="s">
        <v>19</v>
      </c>
      <c r="Q12" s="22"/>
      <c r="R12" s="22">
        <f t="shared" si="0"/>
        <v>8</v>
      </c>
    </row>
    <row r="13" spans="1:18" ht="12.75">
      <c r="A13" s="19">
        <v>5</v>
      </c>
      <c r="B13" s="34" t="s">
        <v>64</v>
      </c>
      <c r="C13" s="35" t="s">
        <v>30</v>
      </c>
      <c r="D13" s="22" t="s">
        <v>19</v>
      </c>
      <c r="E13" s="22">
        <v>6</v>
      </c>
      <c r="F13" s="22" t="s">
        <v>19</v>
      </c>
      <c r="G13" s="22"/>
      <c r="H13" s="23">
        <f>SUM(D13:G13)</f>
        <v>6</v>
      </c>
      <c r="I13" s="59"/>
      <c r="K13" s="19">
        <v>5</v>
      </c>
      <c r="L13" s="34" t="s">
        <v>65</v>
      </c>
      <c r="M13" s="35" t="s">
        <v>66</v>
      </c>
      <c r="N13" s="36" t="s">
        <v>19</v>
      </c>
      <c r="O13" s="22" t="s">
        <v>19</v>
      </c>
      <c r="P13" s="22">
        <v>8</v>
      </c>
      <c r="Q13" s="22"/>
      <c r="R13" s="22">
        <f t="shared" si="0"/>
        <v>8</v>
      </c>
    </row>
    <row r="14" spans="1:18" ht="12.75">
      <c r="A14" s="19">
        <v>6</v>
      </c>
      <c r="B14" s="34" t="s">
        <v>67</v>
      </c>
      <c r="C14" s="35" t="s">
        <v>68</v>
      </c>
      <c r="D14" s="22" t="s">
        <v>19</v>
      </c>
      <c r="E14" s="22">
        <v>6</v>
      </c>
      <c r="F14" s="22" t="s">
        <v>19</v>
      </c>
      <c r="G14" s="22"/>
      <c r="H14" s="23">
        <f>SUM(D14:G14)</f>
        <v>6</v>
      </c>
      <c r="I14" s="59"/>
      <c r="K14" s="19">
        <v>6</v>
      </c>
      <c r="L14" s="34" t="s">
        <v>69</v>
      </c>
      <c r="M14" s="35" t="s">
        <v>18</v>
      </c>
      <c r="N14" s="22" t="s">
        <v>19</v>
      </c>
      <c r="O14" s="22">
        <v>7</v>
      </c>
      <c r="P14" s="22" t="s">
        <v>19</v>
      </c>
      <c r="Q14" s="22"/>
      <c r="R14" s="22">
        <f t="shared" si="0"/>
        <v>7</v>
      </c>
    </row>
    <row r="15" spans="1:18" ht="12.75">
      <c r="A15" s="19">
        <v>7</v>
      </c>
      <c r="B15" s="34" t="s">
        <v>70</v>
      </c>
      <c r="C15" s="35" t="s">
        <v>38</v>
      </c>
      <c r="D15" s="22" t="s">
        <v>19</v>
      </c>
      <c r="E15" s="22" t="s">
        <v>19</v>
      </c>
      <c r="F15" s="22">
        <v>6</v>
      </c>
      <c r="G15" s="22"/>
      <c r="H15" s="23">
        <f>SUM(D15:G15)</f>
        <v>6</v>
      </c>
      <c r="I15" s="59"/>
      <c r="K15" s="19">
        <v>7</v>
      </c>
      <c r="L15" s="34" t="s">
        <v>71</v>
      </c>
      <c r="M15" s="35" t="s">
        <v>38</v>
      </c>
      <c r="N15" s="22" t="s">
        <v>19</v>
      </c>
      <c r="O15" s="22" t="s">
        <v>19</v>
      </c>
      <c r="P15" s="22">
        <v>7</v>
      </c>
      <c r="Q15" s="22"/>
      <c r="R15" s="22">
        <f t="shared" si="0"/>
        <v>7</v>
      </c>
    </row>
    <row r="16" spans="1:18" ht="12.75">
      <c r="A16" s="19">
        <v>8</v>
      </c>
      <c r="B16" s="34"/>
      <c r="C16" s="35"/>
      <c r="D16" s="22"/>
      <c r="E16" s="22"/>
      <c r="F16" s="22"/>
      <c r="G16" s="22"/>
      <c r="H16" s="23">
        <f aca="true" t="shared" si="1" ref="H16:H23">SUM(D16:E16)</f>
        <v>0</v>
      </c>
      <c r="I16" s="59"/>
      <c r="K16" s="19">
        <v>8</v>
      </c>
      <c r="L16" s="34" t="s">
        <v>72</v>
      </c>
      <c r="M16" s="35" t="s">
        <v>18</v>
      </c>
      <c r="N16" s="22" t="s">
        <v>19</v>
      </c>
      <c r="O16" s="22" t="s">
        <v>19</v>
      </c>
      <c r="P16" s="22" t="s">
        <v>19</v>
      </c>
      <c r="Q16" s="22">
        <v>7</v>
      </c>
      <c r="R16" s="22">
        <f t="shared" si="0"/>
        <v>7</v>
      </c>
    </row>
    <row r="17" spans="1:18" ht="12.75">
      <c r="A17" s="19">
        <v>9</v>
      </c>
      <c r="B17" s="34"/>
      <c r="C17" s="35"/>
      <c r="D17" s="36"/>
      <c r="E17" s="22"/>
      <c r="F17" s="22"/>
      <c r="G17" s="22"/>
      <c r="H17" s="23">
        <f t="shared" si="1"/>
        <v>0</v>
      </c>
      <c r="I17" s="59"/>
      <c r="K17" s="19">
        <v>9</v>
      </c>
      <c r="L17" s="34" t="s">
        <v>73</v>
      </c>
      <c r="M17" s="35" t="s">
        <v>30</v>
      </c>
      <c r="N17" s="22" t="s">
        <v>19</v>
      </c>
      <c r="O17" s="22">
        <v>6</v>
      </c>
      <c r="P17" s="22" t="s">
        <v>19</v>
      </c>
      <c r="Q17" s="22"/>
      <c r="R17" s="22">
        <f t="shared" si="0"/>
        <v>6</v>
      </c>
    </row>
    <row r="18" spans="1:18" ht="12.75">
      <c r="A18" s="19">
        <v>10</v>
      </c>
      <c r="B18" s="34"/>
      <c r="C18" s="35"/>
      <c r="D18" s="22"/>
      <c r="E18" s="22"/>
      <c r="F18" s="22"/>
      <c r="G18" s="22"/>
      <c r="H18" s="23">
        <f t="shared" si="1"/>
        <v>0</v>
      </c>
      <c r="I18" s="59"/>
      <c r="K18" s="19">
        <v>10</v>
      </c>
      <c r="L18" s="34" t="s">
        <v>74</v>
      </c>
      <c r="M18" s="35" t="s">
        <v>58</v>
      </c>
      <c r="N18" s="22" t="s">
        <v>19</v>
      </c>
      <c r="O18" s="22">
        <v>6</v>
      </c>
      <c r="P18" s="22" t="s">
        <v>19</v>
      </c>
      <c r="Q18" s="22"/>
      <c r="R18" s="22">
        <f t="shared" si="0"/>
        <v>6</v>
      </c>
    </row>
    <row r="19" spans="1:18" ht="12.75">
      <c r="A19" s="19">
        <v>11</v>
      </c>
      <c r="B19" s="34"/>
      <c r="C19" s="35"/>
      <c r="D19" s="22"/>
      <c r="E19" s="22"/>
      <c r="F19" s="22"/>
      <c r="G19" s="22"/>
      <c r="H19" s="23">
        <f t="shared" si="1"/>
        <v>0</v>
      </c>
      <c r="I19" s="59"/>
      <c r="K19" s="19">
        <v>11</v>
      </c>
      <c r="L19" s="34"/>
      <c r="M19" s="35"/>
      <c r="N19" s="22"/>
      <c r="O19" s="22"/>
      <c r="P19" s="22"/>
      <c r="Q19" s="22"/>
      <c r="R19" s="22">
        <f>SUM(N19:O19)</f>
        <v>0</v>
      </c>
    </row>
    <row r="20" spans="1:18" ht="12.75">
      <c r="A20" s="19">
        <v>12</v>
      </c>
      <c r="B20" s="34"/>
      <c r="C20" s="35"/>
      <c r="D20" s="22"/>
      <c r="E20" s="22"/>
      <c r="F20" s="22"/>
      <c r="G20" s="22"/>
      <c r="H20" s="23">
        <f t="shared" si="1"/>
        <v>0</v>
      </c>
      <c r="I20" s="59"/>
      <c r="K20" s="19">
        <v>12</v>
      </c>
      <c r="L20" s="34"/>
      <c r="M20" s="35"/>
      <c r="N20" s="22"/>
      <c r="O20" s="22"/>
      <c r="P20" s="22"/>
      <c r="Q20" s="22"/>
      <c r="R20" s="22">
        <f>SUM(N20:O20)</f>
        <v>0</v>
      </c>
    </row>
    <row r="21" spans="1:18" ht="12.75">
      <c r="A21" s="19">
        <v>13</v>
      </c>
      <c r="B21" s="34"/>
      <c r="C21" s="34"/>
      <c r="D21" s="22"/>
      <c r="E21" s="22"/>
      <c r="F21" s="22"/>
      <c r="G21" s="22"/>
      <c r="H21" s="23">
        <f t="shared" si="1"/>
        <v>0</v>
      </c>
      <c r="I21" s="59"/>
      <c r="K21" s="19">
        <v>13</v>
      </c>
      <c r="L21" s="34"/>
      <c r="M21" s="34"/>
      <c r="N21" s="22"/>
      <c r="O21" s="22"/>
      <c r="P21" s="22"/>
      <c r="Q21" s="22"/>
      <c r="R21" s="22">
        <f>SUM(N21:O21)</f>
        <v>0</v>
      </c>
    </row>
    <row r="22" spans="1:18" ht="12.75">
      <c r="A22" s="19">
        <v>14</v>
      </c>
      <c r="B22" s="34"/>
      <c r="C22" s="34"/>
      <c r="D22" s="22"/>
      <c r="E22" s="22"/>
      <c r="F22" s="22"/>
      <c r="G22" s="22"/>
      <c r="H22" s="23">
        <f t="shared" si="1"/>
        <v>0</v>
      </c>
      <c r="I22" s="59"/>
      <c r="K22" s="19">
        <v>14</v>
      </c>
      <c r="L22" s="34"/>
      <c r="M22" s="34"/>
      <c r="N22" s="22"/>
      <c r="O22" s="22"/>
      <c r="P22" s="22"/>
      <c r="Q22" s="22"/>
      <c r="R22" s="22">
        <f>SUM(N22:O22)</f>
        <v>0</v>
      </c>
    </row>
    <row r="23" spans="1:18" ht="12.75">
      <c r="A23" s="19">
        <v>15</v>
      </c>
      <c r="B23" s="37"/>
      <c r="C23" s="37"/>
      <c r="D23" s="30"/>
      <c r="E23" s="30"/>
      <c r="F23" s="30"/>
      <c r="G23" s="30"/>
      <c r="H23" s="60">
        <f t="shared" si="1"/>
        <v>0</v>
      </c>
      <c r="I23" s="59"/>
      <c r="K23" s="19">
        <v>15</v>
      </c>
      <c r="L23" s="37"/>
      <c r="M23" s="37"/>
      <c r="N23" s="30"/>
      <c r="O23" s="30"/>
      <c r="P23" s="30"/>
      <c r="Q23" s="30"/>
      <c r="R23" s="30">
        <f>SUM(N23:O23)</f>
        <v>0</v>
      </c>
    </row>
    <row r="24" spans="1:18" ht="12.75">
      <c r="A24" s="43">
        <v>18</v>
      </c>
      <c r="R24" s="42"/>
    </row>
    <row r="25" spans="1:18" ht="12.75">
      <c r="A25" s="43">
        <v>19</v>
      </c>
      <c r="B25" s="61"/>
      <c r="R25" s="42"/>
    </row>
    <row r="27" spans="2:17" ht="12.75">
      <c r="B27" s="45" t="s">
        <v>50</v>
      </c>
      <c r="C27" s="45"/>
      <c r="D27" s="38" t="s">
        <v>75</v>
      </c>
      <c r="E27" s="38">
        <v>7</v>
      </c>
      <c r="F27" s="38">
        <v>5</v>
      </c>
      <c r="G27" s="38">
        <v>6</v>
      </c>
      <c r="J27" s="1"/>
      <c r="L27" s="45" t="s">
        <v>50</v>
      </c>
      <c r="N27" s="30" t="s">
        <v>75</v>
      </c>
      <c r="O27" s="30">
        <v>7</v>
      </c>
      <c r="P27" s="30">
        <v>6</v>
      </c>
      <c r="Q27" s="30">
        <v>5</v>
      </c>
    </row>
    <row r="28" spans="10:17" ht="12.75">
      <c r="J28" s="1"/>
      <c r="N28" s="48"/>
      <c r="O28" s="48"/>
      <c r="P28" s="48"/>
      <c r="Q28" s="48"/>
    </row>
    <row r="29" spans="4:10" ht="12.75">
      <c r="D29" s="29"/>
      <c r="E29" s="50"/>
      <c r="F29" s="50"/>
      <c r="G29" s="50"/>
      <c r="J29" s="1"/>
    </row>
    <row r="38" ht="18">
      <c r="D38" s="62"/>
    </row>
    <row r="40" spans="4:5" ht="12.75">
      <c r="D40" s="52">
        <v>7</v>
      </c>
      <c r="E40" t="s">
        <v>51</v>
      </c>
    </row>
    <row r="45" ht="18">
      <c r="B45" s="53" t="s">
        <v>52</v>
      </c>
    </row>
  </sheetData>
  <sheetProtection selectLockedCells="1" selectUnlockedCells="1"/>
  <mergeCells count="9">
    <mergeCell ref="P3:P7"/>
    <mergeCell ref="Q3:Q7"/>
    <mergeCell ref="R3:R7"/>
    <mergeCell ref="D3:D7"/>
    <mergeCell ref="E3:E7"/>
    <mergeCell ref="F3:F7"/>
    <mergeCell ref="G3:G7"/>
    <mergeCell ref="N3:N7"/>
    <mergeCell ref="O3:O7"/>
  </mergeCells>
  <printOptions gridLines="1"/>
  <pageMargins left="0.5902777777777778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showGridLines="0" showZeros="0" zoomScalePageLayoutView="0" workbookViewId="0" topLeftCell="A4">
      <selection activeCell="L23" sqref="L23"/>
    </sheetView>
  </sheetViews>
  <sheetFormatPr defaultColWidth="8.7109375" defaultRowHeight="12.75"/>
  <cols>
    <col min="1" max="1" width="4.57421875" style="1" customWidth="1"/>
    <col min="2" max="2" width="20.7109375" style="0" customWidth="1"/>
    <col min="3" max="3" width="11.421875" style="0" customWidth="1"/>
    <col min="4" max="5" width="8.7109375" style="0" customWidth="1"/>
    <col min="6" max="7" width="9.140625" style="0" customWidth="1"/>
    <col min="8" max="8" width="9.00390625" style="42" customWidth="1"/>
    <col min="9" max="9" width="5.8515625" style="42" customWidth="1"/>
    <col min="10" max="10" width="0" style="0" hidden="1" customWidth="1"/>
    <col min="11" max="11" width="5.421875" style="1" customWidth="1"/>
    <col min="12" max="12" width="23.57421875" style="0" customWidth="1"/>
    <col min="13" max="13" width="11.57421875" style="0" customWidth="1"/>
  </cols>
  <sheetData>
    <row r="1" spans="1:18" ht="15.75" customHeight="1">
      <c r="A1" s="2" t="s">
        <v>53</v>
      </c>
      <c r="K1" s="2"/>
      <c r="R1" s="42"/>
    </row>
    <row r="2" spans="1:18" ht="12.75">
      <c r="A2" s="3" t="s">
        <v>1</v>
      </c>
      <c r="K2" s="3" t="s">
        <v>1</v>
      </c>
      <c r="R2" s="42"/>
    </row>
    <row r="3" spans="4:18" ht="12.75" customHeight="1">
      <c r="D3" s="113" t="s">
        <v>2</v>
      </c>
      <c r="E3" s="113" t="s">
        <v>3</v>
      </c>
      <c r="F3" s="113" t="s">
        <v>4</v>
      </c>
      <c r="G3" s="115" t="s">
        <v>5</v>
      </c>
      <c r="H3" s="4"/>
      <c r="I3" s="47"/>
      <c r="N3" s="113" t="s">
        <v>2</v>
      </c>
      <c r="O3" s="113" t="s">
        <v>3</v>
      </c>
      <c r="P3" s="113" t="s">
        <v>4</v>
      </c>
      <c r="Q3" s="115" t="s">
        <v>5</v>
      </c>
      <c r="R3" s="113"/>
    </row>
    <row r="4" spans="1:18" ht="12.75">
      <c r="A4" s="3" t="s">
        <v>76</v>
      </c>
      <c r="D4" s="113"/>
      <c r="E4" s="113"/>
      <c r="F4" s="113"/>
      <c r="G4" s="115"/>
      <c r="H4" s="5"/>
      <c r="I4" s="47"/>
      <c r="K4" s="3" t="s">
        <v>77</v>
      </c>
      <c r="N4" s="113"/>
      <c r="O4" s="113"/>
      <c r="P4" s="113"/>
      <c r="Q4" s="115"/>
      <c r="R4" s="113"/>
    </row>
    <row r="5" spans="1:18" ht="33" customHeight="1">
      <c r="A5" s="2"/>
      <c r="D5" s="113"/>
      <c r="E5" s="113"/>
      <c r="F5" s="113"/>
      <c r="G5" s="115"/>
      <c r="H5" s="5"/>
      <c r="I5" s="47"/>
      <c r="K5" s="2"/>
      <c r="N5" s="113"/>
      <c r="O5" s="113"/>
      <c r="P5" s="113"/>
      <c r="Q5" s="115"/>
      <c r="R5" s="113"/>
    </row>
    <row r="6" spans="1:18" ht="15">
      <c r="A6" s="6"/>
      <c r="B6" s="7"/>
      <c r="C6" s="7"/>
      <c r="D6" s="113"/>
      <c r="E6" s="113"/>
      <c r="F6" s="113"/>
      <c r="G6" s="115"/>
      <c r="H6" s="54"/>
      <c r="I6" s="5"/>
      <c r="K6" s="6"/>
      <c r="L6" s="7"/>
      <c r="M6" s="7"/>
      <c r="N6" s="113"/>
      <c r="O6" s="113"/>
      <c r="P6" s="113"/>
      <c r="Q6" s="115"/>
      <c r="R6" s="113"/>
    </row>
    <row r="7" spans="1:18" ht="15">
      <c r="A7" s="6"/>
      <c r="B7" s="9"/>
      <c r="C7" s="9"/>
      <c r="D7" s="113"/>
      <c r="E7" s="113"/>
      <c r="F7" s="113"/>
      <c r="G7" s="115"/>
      <c r="H7" s="55" t="s">
        <v>8</v>
      </c>
      <c r="I7" s="10"/>
      <c r="K7" s="6"/>
      <c r="L7" s="9"/>
      <c r="M7" s="9"/>
      <c r="N7" s="113"/>
      <c r="O7" s="113"/>
      <c r="P7" s="113"/>
      <c r="Q7" s="115"/>
      <c r="R7" s="113"/>
    </row>
    <row r="8" spans="1:18" ht="12.75">
      <c r="A8" s="11" t="s">
        <v>9</v>
      </c>
      <c r="B8" s="12" t="s">
        <v>10</v>
      </c>
      <c r="C8" s="13" t="s">
        <v>11</v>
      </c>
      <c r="D8" s="14" t="s">
        <v>12</v>
      </c>
      <c r="E8" s="14" t="s">
        <v>13</v>
      </c>
      <c r="F8" s="14" t="s">
        <v>14</v>
      </c>
      <c r="G8" s="15" t="s">
        <v>15</v>
      </c>
      <c r="H8" s="56" t="s">
        <v>16</v>
      </c>
      <c r="I8" s="57"/>
      <c r="K8" s="11" t="s">
        <v>9</v>
      </c>
      <c r="L8" s="12" t="s">
        <v>10</v>
      </c>
      <c r="M8" s="13" t="s">
        <v>11</v>
      </c>
      <c r="N8" s="14" t="s">
        <v>12</v>
      </c>
      <c r="O8" s="14" t="s">
        <v>13</v>
      </c>
      <c r="P8" s="14" t="s">
        <v>14</v>
      </c>
      <c r="Q8" s="15" t="s">
        <v>15</v>
      </c>
      <c r="R8" s="14"/>
    </row>
    <row r="9" spans="1:18" ht="12.75">
      <c r="A9" s="19">
        <v>1</v>
      </c>
      <c r="B9" s="20" t="s">
        <v>78</v>
      </c>
      <c r="C9" s="21" t="s">
        <v>18</v>
      </c>
      <c r="D9" s="22">
        <v>11</v>
      </c>
      <c r="E9" s="22" t="s">
        <v>19</v>
      </c>
      <c r="F9" s="22"/>
      <c r="G9" s="22">
        <v>7</v>
      </c>
      <c r="H9" s="63">
        <f>SUM(D9:G9)</f>
        <v>18</v>
      </c>
      <c r="I9" s="64"/>
      <c r="K9" s="19">
        <v>1</v>
      </c>
      <c r="L9" s="20" t="s">
        <v>79</v>
      </c>
      <c r="M9" s="21" t="s">
        <v>38</v>
      </c>
      <c r="N9" s="22" t="s">
        <v>19</v>
      </c>
      <c r="O9" s="22">
        <v>9</v>
      </c>
      <c r="P9" s="22">
        <v>7</v>
      </c>
      <c r="Q9" s="22"/>
      <c r="R9" s="65">
        <f>SUM(N9:Q9)</f>
        <v>16</v>
      </c>
    </row>
    <row r="10" spans="1:18" ht="12.75">
      <c r="A10" s="19">
        <v>2</v>
      </c>
      <c r="B10" s="20" t="s">
        <v>80</v>
      </c>
      <c r="C10" s="21" t="s">
        <v>18</v>
      </c>
      <c r="D10" s="22">
        <v>7</v>
      </c>
      <c r="E10" s="22" t="s">
        <v>19</v>
      </c>
      <c r="F10" s="22"/>
      <c r="G10" s="22">
        <v>9</v>
      </c>
      <c r="H10" s="63">
        <f>SUM(D10:G10)</f>
        <v>16</v>
      </c>
      <c r="I10" s="64"/>
      <c r="K10" s="19">
        <v>2</v>
      </c>
      <c r="L10" s="20" t="s">
        <v>81</v>
      </c>
      <c r="M10" s="21" t="s">
        <v>25</v>
      </c>
      <c r="N10" s="66">
        <v>9</v>
      </c>
      <c r="O10" s="65">
        <v>11</v>
      </c>
      <c r="P10" s="65" t="s">
        <v>19</v>
      </c>
      <c r="Q10" s="65" t="s">
        <v>19</v>
      </c>
      <c r="R10" s="65">
        <f>SUM(N10:Q10)-9</f>
        <v>11</v>
      </c>
    </row>
    <row r="11" spans="1:18" ht="12.75">
      <c r="A11" s="19">
        <v>3</v>
      </c>
      <c r="B11" s="20" t="s">
        <v>82</v>
      </c>
      <c r="C11" s="21" t="s">
        <v>38</v>
      </c>
      <c r="D11" s="65" t="s">
        <v>19</v>
      </c>
      <c r="E11" s="65">
        <v>9</v>
      </c>
      <c r="F11" s="65">
        <v>7</v>
      </c>
      <c r="G11" s="65"/>
      <c r="H11" s="63">
        <f>SUM(D11:G11)</f>
        <v>16</v>
      </c>
      <c r="I11" s="64"/>
      <c r="K11" s="19">
        <v>3</v>
      </c>
      <c r="L11" s="28" t="s">
        <v>47</v>
      </c>
      <c r="M11" s="29" t="s">
        <v>18</v>
      </c>
      <c r="N11" s="31" t="s">
        <v>19</v>
      </c>
      <c r="O11" s="31" t="s">
        <v>19</v>
      </c>
      <c r="P11" s="31" t="s">
        <v>19</v>
      </c>
      <c r="Q11" s="31">
        <v>11</v>
      </c>
      <c r="R11" s="65">
        <f>SUM(N11:Q11)</f>
        <v>11</v>
      </c>
    </row>
    <row r="12" spans="1:18" ht="12.75">
      <c r="A12" s="19">
        <v>4</v>
      </c>
      <c r="B12" s="34" t="s">
        <v>83</v>
      </c>
      <c r="C12" s="35" t="s">
        <v>25</v>
      </c>
      <c r="D12" s="32">
        <v>8</v>
      </c>
      <c r="E12" s="22">
        <v>11</v>
      </c>
      <c r="F12" s="22"/>
      <c r="G12" s="22"/>
      <c r="H12" s="63">
        <f>SUM(D12:G12)-8</f>
        <v>11</v>
      </c>
      <c r="I12" s="64"/>
      <c r="K12" s="19">
        <v>4</v>
      </c>
      <c r="L12" s="34" t="s">
        <v>17</v>
      </c>
      <c r="M12" s="35" t="s">
        <v>18</v>
      </c>
      <c r="N12" s="22">
        <v>11</v>
      </c>
      <c r="O12" s="22" t="s">
        <v>19</v>
      </c>
      <c r="P12" s="22" t="s">
        <v>19</v>
      </c>
      <c r="Q12" s="22"/>
      <c r="R12" s="65">
        <f>SUM(N12:Q12)</f>
        <v>11</v>
      </c>
    </row>
    <row r="13" spans="1:18" ht="12.75">
      <c r="A13" s="19">
        <v>5</v>
      </c>
      <c r="B13" s="34" t="s">
        <v>84</v>
      </c>
      <c r="C13" s="35" t="s">
        <v>18</v>
      </c>
      <c r="D13" s="22" t="s">
        <v>19</v>
      </c>
      <c r="E13" s="22">
        <v>6</v>
      </c>
      <c r="F13" s="22"/>
      <c r="G13" s="22">
        <v>5</v>
      </c>
      <c r="H13" s="63">
        <f>SUM(D13:G13)</f>
        <v>11</v>
      </c>
      <c r="I13" s="64"/>
      <c r="K13" s="19">
        <v>4</v>
      </c>
      <c r="L13" s="34" t="s">
        <v>85</v>
      </c>
      <c r="M13" s="35" t="s">
        <v>38</v>
      </c>
      <c r="N13" s="65" t="s">
        <v>19</v>
      </c>
      <c r="O13" s="65" t="s">
        <v>19</v>
      </c>
      <c r="P13" s="65">
        <v>11</v>
      </c>
      <c r="Q13" s="65"/>
      <c r="R13" s="65">
        <f>SUM(N13:Q13)</f>
        <v>11</v>
      </c>
    </row>
    <row r="14" spans="1:18" ht="12.75">
      <c r="A14" s="19">
        <v>6</v>
      </c>
      <c r="B14" s="34" t="s">
        <v>86</v>
      </c>
      <c r="C14" s="35" t="s">
        <v>38</v>
      </c>
      <c r="D14" s="65" t="s">
        <v>19</v>
      </c>
      <c r="E14" s="65" t="s">
        <v>19</v>
      </c>
      <c r="F14" s="65">
        <v>11</v>
      </c>
      <c r="G14" s="65"/>
      <c r="H14" s="63">
        <f>SUM(D14:G14)</f>
        <v>11</v>
      </c>
      <c r="I14" s="64"/>
      <c r="K14" s="19">
        <v>6</v>
      </c>
      <c r="L14" s="34" t="s">
        <v>87</v>
      </c>
      <c r="M14" s="35" t="s">
        <v>18</v>
      </c>
      <c r="N14" s="65" t="s">
        <v>19</v>
      </c>
      <c r="O14" s="65" t="s">
        <v>19</v>
      </c>
      <c r="P14" s="65">
        <v>9</v>
      </c>
      <c r="Q14" s="66">
        <v>7</v>
      </c>
      <c r="R14" s="65">
        <f>SUM(N14:Q14)-7</f>
        <v>9</v>
      </c>
    </row>
    <row r="15" spans="1:18" ht="12.75">
      <c r="A15" s="19">
        <v>7</v>
      </c>
      <c r="B15" s="34" t="s">
        <v>88</v>
      </c>
      <c r="C15" s="35" t="s">
        <v>18</v>
      </c>
      <c r="D15" s="65" t="s">
        <v>19</v>
      </c>
      <c r="E15" s="65" t="s">
        <v>19</v>
      </c>
      <c r="F15" s="65" t="s">
        <v>19</v>
      </c>
      <c r="G15" s="65">
        <v>11</v>
      </c>
      <c r="H15" s="63">
        <f>SUM(D15:G15)</f>
        <v>11</v>
      </c>
      <c r="I15" s="64"/>
      <c r="K15" s="19">
        <v>7</v>
      </c>
      <c r="L15" s="34" t="s">
        <v>89</v>
      </c>
      <c r="M15" s="35" t="s">
        <v>18</v>
      </c>
      <c r="N15" s="65" t="s">
        <v>19</v>
      </c>
      <c r="O15" s="65">
        <v>4</v>
      </c>
      <c r="P15" s="65" t="s">
        <v>19</v>
      </c>
      <c r="Q15" s="65">
        <v>5</v>
      </c>
      <c r="R15" s="65">
        <f aca="true" t="shared" si="0" ref="R15:R21">SUM(N15:Q15)</f>
        <v>9</v>
      </c>
    </row>
    <row r="16" spans="1:18" ht="12.75">
      <c r="A16" s="19">
        <v>8</v>
      </c>
      <c r="B16" s="34" t="s">
        <v>90</v>
      </c>
      <c r="C16" s="35" t="s">
        <v>18</v>
      </c>
      <c r="D16" s="65" t="s">
        <v>19</v>
      </c>
      <c r="E16" s="65" t="s">
        <v>19</v>
      </c>
      <c r="F16" s="65">
        <v>9</v>
      </c>
      <c r="G16" s="66">
        <v>7</v>
      </c>
      <c r="H16" s="63">
        <f>SUM(D16:G16)-7</f>
        <v>9</v>
      </c>
      <c r="I16" s="64"/>
      <c r="K16" s="19">
        <v>8</v>
      </c>
      <c r="L16" s="37" t="s">
        <v>91</v>
      </c>
      <c r="M16" s="38" t="s">
        <v>18</v>
      </c>
      <c r="N16" s="31" t="s">
        <v>19</v>
      </c>
      <c r="O16" s="31" t="s">
        <v>19</v>
      </c>
      <c r="P16" s="31" t="s">
        <v>19</v>
      </c>
      <c r="Q16" s="31">
        <v>9</v>
      </c>
      <c r="R16" s="65">
        <f t="shared" si="0"/>
        <v>9</v>
      </c>
    </row>
    <row r="17" spans="1:18" ht="12.75">
      <c r="A17" s="19">
        <v>9</v>
      </c>
      <c r="B17" s="34" t="s">
        <v>60</v>
      </c>
      <c r="C17" s="35" t="s">
        <v>38</v>
      </c>
      <c r="D17" s="22">
        <v>9</v>
      </c>
      <c r="E17" s="22" t="s">
        <v>19</v>
      </c>
      <c r="F17" s="22"/>
      <c r="G17" s="22"/>
      <c r="H17" s="63">
        <f aca="true" t="shared" si="1" ref="H17:H22">SUM(D17:G17)</f>
        <v>9</v>
      </c>
      <c r="I17" s="64"/>
      <c r="K17" s="19">
        <v>9</v>
      </c>
      <c r="L17" s="34" t="s">
        <v>92</v>
      </c>
      <c r="M17" s="35" t="s">
        <v>18</v>
      </c>
      <c r="N17" s="22">
        <v>8</v>
      </c>
      <c r="O17" s="22" t="s">
        <v>19</v>
      </c>
      <c r="P17" s="22" t="s">
        <v>19</v>
      </c>
      <c r="Q17" s="22"/>
      <c r="R17" s="65">
        <f t="shared" si="0"/>
        <v>8</v>
      </c>
    </row>
    <row r="18" spans="1:18" ht="12.75">
      <c r="A18" s="19">
        <v>10</v>
      </c>
      <c r="B18" s="37" t="s">
        <v>93</v>
      </c>
      <c r="C18" s="38" t="s">
        <v>38</v>
      </c>
      <c r="D18" s="31" t="s">
        <v>19</v>
      </c>
      <c r="E18" s="31" t="s">
        <v>19</v>
      </c>
      <c r="F18" s="31">
        <v>9</v>
      </c>
      <c r="G18" s="65"/>
      <c r="H18" s="63">
        <f t="shared" si="1"/>
        <v>9</v>
      </c>
      <c r="I18" s="64"/>
      <c r="K18" s="19">
        <v>10</v>
      </c>
      <c r="L18" s="34" t="s">
        <v>94</v>
      </c>
      <c r="M18" s="35" t="s">
        <v>68</v>
      </c>
      <c r="N18" s="22" t="s">
        <v>19</v>
      </c>
      <c r="O18" s="22">
        <v>8</v>
      </c>
      <c r="P18" s="22" t="s">
        <v>19</v>
      </c>
      <c r="Q18" s="22"/>
      <c r="R18" s="65">
        <f t="shared" si="0"/>
        <v>8</v>
      </c>
    </row>
    <row r="19" spans="1:18" ht="12.75">
      <c r="A19" s="19">
        <v>11</v>
      </c>
      <c r="B19" s="34" t="s">
        <v>95</v>
      </c>
      <c r="C19" s="35" t="s">
        <v>96</v>
      </c>
      <c r="D19" s="65" t="s">
        <v>19</v>
      </c>
      <c r="E19" s="65">
        <v>8</v>
      </c>
      <c r="F19" s="65"/>
      <c r="G19" s="65"/>
      <c r="H19" s="63">
        <f t="shared" si="1"/>
        <v>8</v>
      </c>
      <c r="I19" s="64"/>
      <c r="K19" s="19">
        <v>11</v>
      </c>
      <c r="L19" s="34" t="s">
        <v>84</v>
      </c>
      <c r="M19" s="35" t="s">
        <v>18</v>
      </c>
      <c r="N19" s="65" t="s">
        <v>19</v>
      </c>
      <c r="O19" s="65" t="s">
        <v>19</v>
      </c>
      <c r="P19" s="65">
        <v>8</v>
      </c>
      <c r="Q19" s="65"/>
      <c r="R19" s="65">
        <f t="shared" si="0"/>
        <v>8</v>
      </c>
    </row>
    <row r="20" spans="1:18" ht="12.75">
      <c r="A20" s="19">
        <v>12</v>
      </c>
      <c r="B20" s="34" t="s">
        <v>89</v>
      </c>
      <c r="C20" s="35" t="s">
        <v>18</v>
      </c>
      <c r="D20" s="65" t="s">
        <v>19</v>
      </c>
      <c r="E20" s="65" t="s">
        <v>19</v>
      </c>
      <c r="F20" s="65">
        <v>8</v>
      </c>
      <c r="G20" s="65"/>
      <c r="H20" s="63">
        <f t="shared" si="1"/>
        <v>8</v>
      </c>
      <c r="I20" s="64"/>
      <c r="K20" s="19">
        <v>12</v>
      </c>
      <c r="L20" s="37" t="s">
        <v>97</v>
      </c>
      <c r="M20" s="38" t="s">
        <v>38</v>
      </c>
      <c r="N20" s="31" t="s">
        <v>19</v>
      </c>
      <c r="O20" s="31" t="s">
        <v>19</v>
      </c>
      <c r="P20" s="31">
        <v>8</v>
      </c>
      <c r="Q20" s="31"/>
      <c r="R20" s="65">
        <f t="shared" si="0"/>
        <v>8</v>
      </c>
    </row>
    <row r="21" spans="1:18" ht="12.75">
      <c r="A21" s="19">
        <v>13</v>
      </c>
      <c r="B21" s="37" t="s">
        <v>98</v>
      </c>
      <c r="C21" s="38" t="s">
        <v>38</v>
      </c>
      <c r="D21" s="31" t="s">
        <v>19</v>
      </c>
      <c r="E21" s="31" t="s">
        <v>19</v>
      </c>
      <c r="F21" s="31">
        <v>8</v>
      </c>
      <c r="G21" s="65"/>
      <c r="H21" s="63">
        <f t="shared" si="1"/>
        <v>8</v>
      </c>
      <c r="I21" s="64"/>
      <c r="K21" s="19">
        <v>13</v>
      </c>
      <c r="L21" s="37" t="s">
        <v>99</v>
      </c>
      <c r="M21" s="38" t="s">
        <v>18</v>
      </c>
      <c r="N21" s="31" t="s">
        <v>19</v>
      </c>
      <c r="O21" s="31" t="s">
        <v>19</v>
      </c>
      <c r="P21" s="31" t="s">
        <v>19</v>
      </c>
      <c r="Q21" s="31">
        <v>8</v>
      </c>
      <c r="R21" s="65">
        <f t="shared" si="0"/>
        <v>8</v>
      </c>
    </row>
    <row r="22" spans="1:18" ht="12.75">
      <c r="A22" s="19">
        <v>14</v>
      </c>
      <c r="B22" s="34" t="s">
        <v>100</v>
      </c>
      <c r="C22" s="35" t="s">
        <v>18</v>
      </c>
      <c r="D22" s="65" t="s">
        <v>19</v>
      </c>
      <c r="E22" s="65" t="s">
        <v>19</v>
      </c>
      <c r="F22" s="65" t="s">
        <v>19</v>
      </c>
      <c r="G22" s="65">
        <v>8</v>
      </c>
      <c r="H22" s="63">
        <f t="shared" si="1"/>
        <v>8</v>
      </c>
      <c r="I22" s="64"/>
      <c r="K22" s="19">
        <v>14</v>
      </c>
      <c r="L22" s="34" t="s">
        <v>101</v>
      </c>
      <c r="M22" s="35" t="s">
        <v>30</v>
      </c>
      <c r="N22" s="22">
        <v>7</v>
      </c>
      <c r="O22" s="32">
        <v>6</v>
      </c>
      <c r="P22" s="22" t="s">
        <v>19</v>
      </c>
      <c r="Q22" s="22"/>
      <c r="R22" s="65">
        <f>SUM(N22:Q22)-6</f>
        <v>7</v>
      </c>
    </row>
    <row r="23" spans="1:18" ht="12.75">
      <c r="A23" s="19">
        <v>15</v>
      </c>
      <c r="B23" s="34" t="s">
        <v>102</v>
      </c>
      <c r="C23" s="35" t="s">
        <v>30</v>
      </c>
      <c r="D23" s="66">
        <v>6</v>
      </c>
      <c r="E23" s="65">
        <v>7</v>
      </c>
      <c r="F23" s="65"/>
      <c r="G23" s="65"/>
      <c r="H23" s="63">
        <f>SUM(D23:G23)-6</f>
        <v>7</v>
      </c>
      <c r="I23" s="64"/>
      <c r="K23" s="19">
        <v>15</v>
      </c>
      <c r="L23" s="34" t="s">
        <v>103</v>
      </c>
      <c r="M23" s="35" t="s">
        <v>104</v>
      </c>
      <c r="N23" s="65" t="s">
        <v>19</v>
      </c>
      <c r="O23" s="65">
        <v>7</v>
      </c>
      <c r="P23" s="65" t="s">
        <v>19</v>
      </c>
      <c r="Q23" s="65"/>
      <c r="R23" s="65">
        <f aca="true" t="shared" si="2" ref="R23:R30">SUM(N23:Q23)</f>
        <v>7</v>
      </c>
    </row>
    <row r="24" spans="1:18" ht="12.75">
      <c r="A24" s="19">
        <v>16</v>
      </c>
      <c r="B24" s="37" t="s">
        <v>105</v>
      </c>
      <c r="C24" s="38" t="s">
        <v>38</v>
      </c>
      <c r="D24" s="31" t="s">
        <v>19</v>
      </c>
      <c r="E24" s="31" t="s">
        <v>19</v>
      </c>
      <c r="F24" s="31">
        <v>7</v>
      </c>
      <c r="G24" s="31"/>
      <c r="H24" s="63">
        <f>SUM(D24:G24)</f>
        <v>7</v>
      </c>
      <c r="I24" s="64"/>
      <c r="K24" s="19">
        <v>16</v>
      </c>
      <c r="L24" s="37" t="s">
        <v>106</v>
      </c>
      <c r="M24" s="38" t="s">
        <v>18</v>
      </c>
      <c r="N24" s="31" t="s">
        <v>19</v>
      </c>
      <c r="O24" s="31" t="s">
        <v>19</v>
      </c>
      <c r="P24" s="31">
        <v>7</v>
      </c>
      <c r="Q24" s="31"/>
      <c r="R24" s="65">
        <f t="shared" si="2"/>
        <v>7</v>
      </c>
    </row>
    <row r="25" spans="1:18" ht="12.75">
      <c r="A25" s="19">
        <v>17</v>
      </c>
      <c r="B25" s="34" t="s">
        <v>107</v>
      </c>
      <c r="C25" s="35" t="s">
        <v>108</v>
      </c>
      <c r="D25" s="22" t="s">
        <v>19</v>
      </c>
      <c r="E25" s="22">
        <v>6</v>
      </c>
      <c r="F25" s="22"/>
      <c r="G25" s="22"/>
      <c r="H25" s="63">
        <f>SUM(D25:G25)</f>
        <v>6</v>
      </c>
      <c r="I25" s="64"/>
      <c r="K25" s="19">
        <v>17</v>
      </c>
      <c r="L25" s="37" t="s">
        <v>109</v>
      </c>
      <c r="M25" s="38" t="s">
        <v>38</v>
      </c>
      <c r="N25" s="31" t="s">
        <v>19</v>
      </c>
      <c r="O25" s="31" t="s">
        <v>19</v>
      </c>
      <c r="P25" s="31">
        <v>7</v>
      </c>
      <c r="Q25" s="31"/>
      <c r="R25" s="65">
        <f t="shared" si="2"/>
        <v>7</v>
      </c>
    </row>
    <row r="26" spans="1:18" ht="12.75">
      <c r="A26" s="19">
        <v>18</v>
      </c>
      <c r="B26" s="34" t="s">
        <v>110</v>
      </c>
      <c r="C26" s="35" t="s">
        <v>18</v>
      </c>
      <c r="D26" s="65" t="s">
        <v>19</v>
      </c>
      <c r="E26" s="65" t="s">
        <v>19</v>
      </c>
      <c r="F26" s="65">
        <v>6</v>
      </c>
      <c r="G26" s="65"/>
      <c r="H26" s="63">
        <f>SUM(D26:G26)</f>
        <v>6</v>
      </c>
      <c r="I26" s="64"/>
      <c r="K26" s="19">
        <v>18</v>
      </c>
      <c r="L26" s="34" t="s">
        <v>111</v>
      </c>
      <c r="M26" s="35" t="s">
        <v>108</v>
      </c>
      <c r="N26" s="65" t="s">
        <v>19</v>
      </c>
      <c r="O26" s="65">
        <v>6</v>
      </c>
      <c r="P26" s="65" t="s">
        <v>19</v>
      </c>
      <c r="Q26" s="65"/>
      <c r="R26" s="65">
        <f t="shared" si="2"/>
        <v>6</v>
      </c>
    </row>
    <row r="27" spans="1:18" ht="12.75">
      <c r="A27" s="19">
        <v>19</v>
      </c>
      <c r="B27" s="34" t="s">
        <v>112</v>
      </c>
      <c r="C27" s="35" t="s">
        <v>38</v>
      </c>
      <c r="D27" s="65" t="s">
        <v>19</v>
      </c>
      <c r="E27" s="65" t="s">
        <v>19</v>
      </c>
      <c r="F27" s="65" t="s">
        <v>19</v>
      </c>
      <c r="G27" s="65">
        <v>6</v>
      </c>
      <c r="H27" s="63">
        <f>SUM(D27:G27)</f>
        <v>6</v>
      </c>
      <c r="I27" s="64"/>
      <c r="K27" s="19">
        <v>19</v>
      </c>
      <c r="L27" s="34" t="s">
        <v>113</v>
      </c>
      <c r="M27" s="35" t="s">
        <v>66</v>
      </c>
      <c r="N27" s="65" t="s">
        <v>19</v>
      </c>
      <c r="O27" s="65" t="s">
        <v>19</v>
      </c>
      <c r="P27" s="65">
        <v>6</v>
      </c>
      <c r="Q27" s="65"/>
      <c r="R27" s="65">
        <f t="shared" si="2"/>
        <v>6</v>
      </c>
    </row>
    <row r="28" spans="1:18" ht="12.75">
      <c r="A28" s="19">
        <v>20</v>
      </c>
      <c r="B28" s="34" t="s">
        <v>114</v>
      </c>
      <c r="C28" s="35" t="s">
        <v>18</v>
      </c>
      <c r="D28" s="65" t="s">
        <v>19</v>
      </c>
      <c r="E28" s="65" t="s">
        <v>19</v>
      </c>
      <c r="F28" s="65" t="s">
        <v>19</v>
      </c>
      <c r="G28" s="65">
        <v>4</v>
      </c>
      <c r="H28" s="63">
        <f>SUM(D28:G28)</f>
        <v>4</v>
      </c>
      <c r="I28" s="64"/>
      <c r="K28" s="19">
        <v>20</v>
      </c>
      <c r="L28" s="37" t="s">
        <v>115</v>
      </c>
      <c r="M28" s="38" t="s">
        <v>38</v>
      </c>
      <c r="N28" s="31" t="s">
        <v>19</v>
      </c>
      <c r="O28" s="31" t="s">
        <v>19</v>
      </c>
      <c r="P28" s="31" t="s">
        <v>19</v>
      </c>
      <c r="Q28" s="31">
        <v>6</v>
      </c>
      <c r="R28" s="65">
        <f t="shared" si="2"/>
        <v>6</v>
      </c>
    </row>
    <row r="29" spans="1:18" ht="12.75">
      <c r="A29" s="19"/>
      <c r="B29" s="34"/>
      <c r="C29" s="35"/>
      <c r="D29" s="65"/>
      <c r="E29" s="65"/>
      <c r="F29" s="65"/>
      <c r="G29" s="65"/>
      <c r="H29" s="63"/>
      <c r="I29" s="64"/>
      <c r="K29" s="19">
        <v>21</v>
      </c>
      <c r="L29" s="34" t="s">
        <v>116</v>
      </c>
      <c r="M29" s="35" t="s">
        <v>30</v>
      </c>
      <c r="N29" s="22" t="s">
        <v>19</v>
      </c>
      <c r="O29" s="22">
        <v>5</v>
      </c>
      <c r="P29" s="22" t="s">
        <v>19</v>
      </c>
      <c r="Q29" s="22"/>
      <c r="R29" s="65">
        <f t="shared" si="2"/>
        <v>5</v>
      </c>
    </row>
    <row r="30" spans="1:18" ht="12.75">
      <c r="A30" s="19"/>
      <c r="B30" s="34"/>
      <c r="C30" s="35"/>
      <c r="D30" s="65"/>
      <c r="E30" s="65"/>
      <c r="F30" s="65"/>
      <c r="G30" s="65"/>
      <c r="H30" s="63"/>
      <c r="I30" s="64"/>
      <c r="K30" s="19">
        <v>22</v>
      </c>
      <c r="L30" s="37" t="s">
        <v>69</v>
      </c>
      <c r="M30" s="38" t="s">
        <v>18</v>
      </c>
      <c r="N30" s="31" t="s">
        <v>19</v>
      </c>
      <c r="O30" s="31" t="s">
        <v>19</v>
      </c>
      <c r="P30" s="31" t="s">
        <v>19</v>
      </c>
      <c r="Q30" s="31">
        <v>4</v>
      </c>
      <c r="R30" s="65">
        <f t="shared" si="2"/>
        <v>4</v>
      </c>
    </row>
    <row r="31" spans="1:18" ht="12.75">
      <c r="A31" s="19"/>
      <c r="B31" s="34"/>
      <c r="C31" s="35"/>
      <c r="D31" s="65"/>
      <c r="E31" s="65"/>
      <c r="F31" s="65"/>
      <c r="G31" s="65"/>
      <c r="H31" s="63"/>
      <c r="I31" s="64"/>
      <c r="K31" s="19"/>
      <c r="L31" s="37"/>
      <c r="M31" s="37"/>
      <c r="N31" s="31"/>
      <c r="O31" s="31"/>
      <c r="P31" s="31"/>
      <c r="Q31" s="31"/>
      <c r="R31" s="65"/>
    </row>
    <row r="32" ht="12.75">
      <c r="I32" s="5"/>
    </row>
    <row r="34" spans="2:18" ht="12.75">
      <c r="B34" s="45" t="s">
        <v>50</v>
      </c>
      <c r="C34" s="45"/>
      <c r="D34" s="38">
        <v>6</v>
      </c>
      <c r="E34" s="38">
        <v>8</v>
      </c>
      <c r="F34" s="67">
        <v>13</v>
      </c>
      <c r="G34" s="38">
        <v>14</v>
      </c>
      <c r="J34" s="1"/>
      <c r="L34" s="45" t="s">
        <v>50</v>
      </c>
      <c r="M34" s="45"/>
      <c r="N34" s="30">
        <v>5</v>
      </c>
      <c r="O34" s="30">
        <v>9</v>
      </c>
      <c r="P34" s="30">
        <v>13</v>
      </c>
      <c r="Q34" s="30">
        <v>13</v>
      </c>
      <c r="R34" s="68"/>
    </row>
    <row r="35" spans="10:18" ht="12.75">
      <c r="J35" s="1"/>
      <c r="N35" s="48"/>
      <c r="O35" s="48"/>
      <c r="P35" s="48"/>
      <c r="Q35" s="48"/>
      <c r="R35" s="68"/>
    </row>
    <row r="36" spans="4:18" ht="12.75">
      <c r="D36" s="29"/>
      <c r="E36" s="50"/>
      <c r="F36" s="50"/>
      <c r="G36" s="50"/>
      <c r="J36" s="1"/>
      <c r="R36" s="68"/>
    </row>
    <row r="37" spans="2:18" ht="12.75">
      <c r="B37" s="61"/>
      <c r="R37" s="68"/>
    </row>
    <row r="38" spans="4:9" ht="12.75">
      <c r="D38" s="48"/>
      <c r="E38" s="48"/>
      <c r="F38" s="48"/>
      <c r="G38" s="48"/>
      <c r="H38" s="68"/>
      <c r="I38" s="68"/>
    </row>
    <row r="40" spans="4:5" ht="12.75">
      <c r="D40" s="52">
        <v>7</v>
      </c>
      <c r="E40" t="s">
        <v>51</v>
      </c>
    </row>
    <row r="45" ht="18">
      <c r="B45" s="53" t="s">
        <v>52</v>
      </c>
    </row>
    <row r="46" ht="18">
      <c r="D46" s="62"/>
    </row>
  </sheetData>
  <sheetProtection selectLockedCells="1" selectUnlockedCells="1"/>
  <mergeCells count="9">
    <mergeCell ref="P3:P7"/>
    <mergeCell ref="Q3:Q7"/>
    <mergeCell ref="R3:R7"/>
    <mergeCell ref="D3:D7"/>
    <mergeCell ref="E3:E7"/>
    <mergeCell ref="F3:F7"/>
    <mergeCell ref="G3:G7"/>
    <mergeCell ref="N3:N7"/>
    <mergeCell ref="O3:O7"/>
  </mergeCells>
  <printOptions gridLines="1"/>
  <pageMargins left="0.5902777777777778" right="0.19652777777777777" top="0.39375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showGridLines="0" showZeros="0" zoomScalePageLayoutView="0" workbookViewId="0" topLeftCell="A1">
      <selection activeCell="N20" sqref="N20"/>
    </sheetView>
  </sheetViews>
  <sheetFormatPr defaultColWidth="8.7109375" defaultRowHeight="12.75"/>
  <cols>
    <col min="1" max="1" width="4.57421875" style="1" customWidth="1"/>
    <col min="2" max="2" width="18.8515625" style="0" customWidth="1"/>
    <col min="3" max="5" width="8.7109375" style="0" customWidth="1"/>
    <col min="6" max="7" width="9.140625" style="0" customWidth="1"/>
    <col min="8" max="8" width="9.00390625" style="42" customWidth="1"/>
    <col min="9" max="9" width="5.421875" style="42" customWidth="1"/>
    <col min="10" max="10" width="6.28125" style="42" customWidth="1"/>
    <col min="11" max="11" width="0" style="0" hidden="1" customWidth="1"/>
    <col min="12" max="12" width="5.421875" style="1" customWidth="1"/>
    <col min="13" max="13" width="19.57421875" style="0" customWidth="1"/>
    <col min="14" max="14" width="7.57421875" style="0" customWidth="1"/>
  </cols>
  <sheetData>
    <row r="1" spans="1:19" ht="15.75" customHeight="1">
      <c r="A1" s="2" t="s">
        <v>117</v>
      </c>
      <c r="L1" s="2" t="s">
        <v>117</v>
      </c>
      <c r="S1" s="42"/>
    </row>
    <row r="2" spans="1:19" ht="12.75">
      <c r="A2" s="3" t="s">
        <v>1</v>
      </c>
      <c r="J2" s="47"/>
      <c r="L2" s="3" t="s">
        <v>1</v>
      </c>
      <c r="S2" s="42"/>
    </row>
    <row r="3" spans="4:19" ht="12.75" customHeight="1">
      <c r="D3" s="113" t="s">
        <v>2</v>
      </c>
      <c r="E3" s="113" t="s">
        <v>3</v>
      </c>
      <c r="F3" s="113" t="s">
        <v>4</v>
      </c>
      <c r="G3" s="115" t="s">
        <v>5</v>
      </c>
      <c r="H3" s="4"/>
      <c r="I3" s="47"/>
      <c r="J3" s="47"/>
      <c r="N3" s="113"/>
      <c r="O3" s="113" t="s">
        <v>2</v>
      </c>
      <c r="P3" s="113" t="s">
        <v>3</v>
      </c>
      <c r="Q3" s="113" t="s">
        <v>4</v>
      </c>
      <c r="R3" s="115" t="s">
        <v>5</v>
      </c>
      <c r="S3" s="4"/>
    </row>
    <row r="4" spans="1:19" ht="12.75">
      <c r="A4" s="3" t="s">
        <v>118</v>
      </c>
      <c r="D4" s="113"/>
      <c r="E4" s="113"/>
      <c r="F4" s="113"/>
      <c r="G4" s="115"/>
      <c r="H4" s="5"/>
      <c r="I4" s="47"/>
      <c r="J4" s="47"/>
      <c r="L4" s="3" t="s">
        <v>56</v>
      </c>
      <c r="N4" s="113"/>
      <c r="O4" s="113"/>
      <c r="P4" s="113"/>
      <c r="Q4" s="113"/>
      <c r="R4" s="115"/>
      <c r="S4" s="5"/>
    </row>
    <row r="5" spans="1:19" ht="33" customHeight="1">
      <c r="A5" s="2"/>
      <c r="D5" s="113"/>
      <c r="E5" s="113"/>
      <c r="F5" s="113"/>
      <c r="G5" s="115"/>
      <c r="H5" s="5"/>
      <c r="I5" s="47"/>
      <c r="J5" s="69"/>
      <c r="L5" s="2"/>
      <c r="N5" s="113"/>
      <c r="O5" s="113"/>
      <c r="P5" s="113"/>
      <c r="Q5" s="113"/>
      <c r="R5" s="115"/>
      <c r="S5" s="5"/>
    </row>
    <row r="6" spans="1:19" ht="15">
      <c r="A6" s="6"/>
      <c r="B6" s="7"/>
      <c r="C6" s="7"/>
      <c r="D6" s="113"/>
      <c r="E6" s="113"/>
      <c r="F6" s="113"/>
      <c r="G6" s="115"/>
      <c r="H6" s="54"/>
      <c r="I6" s="5"/>
      <c r="J6" s="47"/>
      <c r="L6" s="6"/>
      <c r="M6" s="7"/>
      <c r="N6" s="113"/>
      <c r="O6" s="113"/>
      <c r="P6" s="113"/>
      <c r="Q6" s="113"/>
      <c r="R6" s="115"/>
      <c r="S6" s="5"/>
    </row>
    <row r="7" spans="1:19" ht="15">
      <c r="A7" s="6"/>
      <c r="B7" s="9"/>
      <c r="C7" s="9"/>
      <c r="D7" s="113"/>
      <c r="E7" s="113"/>
      <c r="F7" s="113"/>
      <c r="G7" s="115"/>
      <c r="H7" s="55" t="s">
        <v>8</v>
      </c>
      <c r="I7" s="10"/>
      <c r="J7" s="47"/>
      <c r="L7" s="6"/>
      <c r="M7" s="9"/>
      <c r="N7" s="113"/>
      <c r="O7" s="113"/>
      <c r="P7" s="113"/>
      <c r="Q7" s="113"/>
      <c r="R7" s="115"/>
      <c r="S7" s="10" t="s">
        <v>8</v>
      </c>
    </row>
    <row r="8" spans="1:19" ht="12.75">
      <c r="A8" s="11" t="s">
        <v>9</v>
      </c>
      <c r="B8" s="12" t="s">
        <v>10</v>
      </c>
      <c r="C8" s="13" t="s">
        <v>11</v>
      </c>
      <c r="D8" s="14" t="s">
        <v>12</v>
      </c>
      <c r="E8" s="14" t="s">
        <v>13</v>
      </c>
      <c r="F8" s="14" t="s">
        <v>14</v>
      </c>
      <c r="G8" s="15" t="s">
        <v>15</v>
      </c>
      <c r="H8" s="56" t="s">
        <v>16</v>
      </c>
      <c r="I8" s="57"/>
      <c r="J8" s="47"/>
      <c r="L8" s="11" t="s">
        <v>9</v>
      </c>
      <c r="M8" s="12" t="s">
        <v>10</v>
      </c>
      <c r="N8" s="14" t="s">
        <v>11</v>
      </c>
      <c r="O8" s="14"/>
      <c r="P8" s="14" t="s">
        <v>13</v>
      </c>
      <c r="Q8" s="14" t="s">
        <v>14</v>
      </c>
      <c r="R8" s="15" t="s">
        <v>15</v>
      </c>
      <c r="S8" s="16" t="s">
        <v>16</v>
      </c>
    </row>
    <row r="9" spans="1:19" ht="12.75">
      <c r="A9" s="19">
        <v>1</v>
      </c>
      <c r="B9" s="20" t="s">
        <v>119</v>
      </c>
      <c r="C9" s="21" t="s">
        <v>35</v>
      </c>
      <c r="D9" s="65" t="s">
        <v>19</v>
      </c>
      <c r="E9" s="65">
        <v>11</v>
      </c>
      <c r="F9" s="65"/>
      <c r="G9" s="65"/>
      <c r="H9" s="63">
        <f>SUM(D9:G9)</f>
        <v>11</v>
      </c>
      <c r="I9" s="64"/>
      <c r="J9" s="70"/>
      <c r="L9" s="19">
        <v>1</v>
      </c>
      <c r="M9" s="20" t="s">
        <v>120</v>
      </c>
      <c r="N9" s="21" t="s">
        <v>35</v>
      </c>
      <c r="O9" s="71" t="s">
        <v>19</v>
      </c>
      <c r="P9" s="65">
        <v>11</v>
      </c>
      <c r="Q9" s="65"/>
      <c r="R9" s="65"/>
      <c r="S9" s="65">
        <f>SUM(O9:R9)</f>
        <v>11</v>
      </c>
    </row>
    <row r="10" spans="1:19" ht="12.75">
      <c r="A10" s="19">
        <v>2</v>
      </c>
      <c r="B10" s="20" t="s">
        <v>93</v>
      </c>
      <c r="C10" s="21" t="s">
        <v>38</v>
      </c>
      <c r="D10" s="65" t="s">
        <v>19</v>
      </c>
      <c r="E10" s="72" t="s">
        <v>19</v>
      </c>
      <c r="F10" s="72"/>
      <c r="G10" s="72">
        <v>9</v>
      </c>
      <c r="H10" s="63">
        <f>SUM(D10:G10)</f>
        <v>9</v>
      </c>
      <c r="I10" s="64"/>
      <c r="J10" s="70"/>
      <c r="K10" t="s">
        <v>19</v>
      </c>
      <c r="L10" s="19">
        <v>2</v>
      </c>
      <c r="M10" s="20" t="s">
        <v>121</v>
      </c>
      <c r="N10" s="21" t="s">
        <v>122</v>
      </c>
      <c r="O10" s="65" t="s">
        <v>19</v>
      </c>
      <c r="P10" s="65">
        <v>9</v>
      </c>
      <c r="Q10" s="65"/>
      <c r="R10" s="65"/>
      <c r="S10" s="65">
        <f>SUM(O10:R10)</f>
        <v>9</v>
      </c>
    </row>
    <row r="11" spans="1:19" ht="12.75">
      <c r="A11" s="19">
        <v>3</v>
      </c>
      <c r="B11" s="20" t="s">
        <v>123</v>
      </c>
      <c r="C11" s="21" t="s">
        <v>104</v>
      </c>
      <c r="D11" s="65" t="s">
        <v>19</v>
      </c>
      <c r="E11" s="65">
        <v>9</v>
      </c>
      <c r="F11" s="65"/>
      <c r="G11" s="65"/>
      <c r="H11" s="63">
        <f>SUM(D11:G11)</f>
        <v>9</v>
      </c>
      <c r="I11" s="64"/>
      <c r="J11" s="70"/>
      <c r="K11" t="s">
        <v>19</v>
      </c>
      <c r="L11" s="19">
        <v>3</v>
      </c>
      <c r="M11" s="20" t="s">
        <v>93</v>
      </c>
      <c r="N11" s="21" t="s">
        <v>38</v>
      </c>
      <c r="O11" s="65" t="s">
        <v>19</v>
      </c>
      <c r="P11" s="65" t="s">
        <v>19</v>
      </c>
      <c r="Q11" s="65"/>
      <c r="R11" s="65">
        <v>8</v>
      </c>
      <c r="S11" s="65">
        <f>SUM(O11:R11)</f>
        <v>8</v>
      </c>
    </row>
    <row r="12" spans="1:19" ht="12.75">
      <c r="A12" s="19">
        <v>4</v>
      </c>
      <c r="B12" s="34" t="s">
        <v>124</v>
      </c>
      <c r="C12" s="35" t="s">
        <v>35</v>
      </c>
      <c r="D12" s="65" t="s">
        <v>19</v>
      </c>
      <c r="E12" s="65">
        <v>8</v>
      </c>
      <c r="F12" s="65"/>
      <c r="G12" s="65"/>
      <c r="H12" s="63">
        <f>SUM(D12:G12)</f>
        <v>8</v>
      </c>
      <c r="I12" s="64"/>
      <c r="J12" s="70"/>
      <c r="L12" s="19">
        <v>4</v>
      </c>
      <c r="M12" s="34" t="s">
        <v>125</v>
      </c>
      <c r="N12" s="35" t="s">
        <v>35</v>
      </c>
      <c r="O12" s="65" t="s">
        <v>19</v>
      </c>
      <c r="P12" s="72">
        <v>8</v>
      </c>
      <c r="Q12" s="72"/>
      <c r="R12" s="72"/>
      <c r="S12" s="65">
        <f>SUM(O12:R12)</f>
        <v>8</v>
      </c>
    </row>
    <row r="13" spans="1:19" ht="12.75">
      <c r="A13" s="19">
        <v>5</v>
      </c>
      <c r="B13" s="34" t="s">
        <v>126</v>
      </c>
      <c r="C13" s="35" t="s">
        <v>22</v>
      </c>
      <c r="D13" s="65" t="s">
        <v>19</v>
      </c>
      <c r="E13" s="65" t="s">
        <v>19</v>
      </c>
      <c r="F13" s="65" t="s">
        <v>19</v>
      </c>
      <c r="G13" s="65">
        <v>8</v>
      </c>
      <c r="H13" s="63">
        <f>SUM(D13:G13)</f>
        <v>8</v>
      </c>
      <c r="I13" s="64"/>
      <c r="J13" s="70"/>
      <c r="K13" t="s">
        <v>19</v>
      </c>
      <c r="L13" s="19">
        <v>5</v>
      </c>
      <c r="M13" s="34" t="s">
        <v>127</v>
      </c>
      <c r="N13" s="35" t="s">
        <v>38</v>
      </c>
      <c r="O13" s="66">
        <v>6</v>
      </c>
      <c r="P13" s="65">
        <v>7</v>
      </c>
      <c r="Q13" s="65"/>
      <c r="R13" s="65"/>
      <c r="S13" s="65">
        <f>SUM(O13:R13)-6</f>
        <v>7</v>
      </c>
    </row>
    <row r="14" spans="1:19" ht="12.75">
      <c r="A14" s="19">
        <v>6</v>
      </c>
      <c r="B14" s="34" t="s">
        <v>128</v>
      </c>
      <c r="C14" s="35" t="s">
        <v>38</v>
      </c>
      <c r="D14" s="66">
        <v>6</v>
      </c>
      <c r="E14" s="65">
        <v>7</v>
      </c>
      <c r="F14" s="65"/>
      <c r="G14" s="65"/>
      <c r="H14" s="63">
        <f>SUM(D14:G14)-6</f>
        <v>7</v>
      </c>
      <c r="I14" s="64"/>
      <c r="J14" s="70"/>
      <c r="K14" t="s">
        <v>19</v>
      </c>
      <c r="L14" s="19">
        <v>6</v>
      </c>
      <c r="M14" s="34" t="s">
        <v>129</v>
      </c>
      <c r="N14" s="35" t="s">
        <v>22</v>
      </c>
      <c r="O14" s="65" t="s">
        <v>19</v>
      </c>
      <c r="P14" s="65">
        <v>6</v>
      </c>
      <c r="Q14" s="65"/>
      <c r="R14" s="65"/>
      <c r="S14" s="65">
        <f>SUM(O14:R14)</f>
        <v>6</v>
      </c>
    </row>
    <row r="15" spans="1:19" ht="12.75">
      <c r="A15" s="19">
        <v>7</v>
      </c>
      <c r="B15" s="34"/>
      <c r="C15" s="35"/>
      <c r="D15" s="65"/>
      <c r="E15" s="65"/>
      <c r="F15" s="65"/>
      <c r="G15" s="65"/>
      <c r="H15" s="63">
        <f aca="true" t="shared" si="0" ref="H15:H23">SUM(D15:E15)</f>
        <v>0</v>
      </c>
      <c r="I15" s="64"/>
      <c r="J15" s="70"/>
      <c r="K15" t="s">
        <v>19</v>
      </c>
      <c r="L15" s="19">
        <v>7</v>
      </c>
      <c r="M15" s="34"/>
      <c r="N15" s="35"/>
      <c r="O15" s="65"/>
      <c r="P15" s="65"/>
      <c r="Q15" s="65"/>
      <c r="R15" s="65"/>
      <c r="S15" s="65">
        <f aca="true" t="shared" si="1" ref="S15:S23">SUM(O15:P15)</f>
        <v>0</v>
      </c>
    </row>
    <row r="16" spans="1:19" ht="12.75">
      <c r="A16" s="19">
        <v>8</v>
      </c>
      <c r="B16" s="34"/>
      <c r="C16" s="35"/>
      <c r="D16" s="72"/>
      <c r="E16" s="65"/>
      <c r="F16" s="65"/>
      <c r="G16" s="65"/>
      <c r="H16" s="63">
        <f t="shared" si="0"/>
        <v>0</v>
      </c>
      <c r="I16" s="64"/>
      <c r="J16" s="70"/>
      <c r="K16" t="s">
        <v>19</v>
      </c>
      <c r="L16" s="19">
        <v>8</v>
      </c>
      <c r="M16" s="34"/>
      <c r="N16" s="35"/>
      <c r="O16" s="65"/>
      <c r="P16" s="65"/>
      <c r="Q16" s="65"/>
      <c r="R16" s="65"/>
      <c r="S16" s="65">
        <f t="shared" si="1"/>
        <v>0</v>
      </c>
    </row>
    <row r="17" spans="1:19" ht="12.75">
      <c r="A17" s="19">
        <v>9</v>
      </c>
      <c r="B17" s="34"/>
      <c r="C17" s="35"/>
      <c r="D17" s="65"/>
      <c r="E17" s="65"/>
      <c r="F17" s="65"/>
      <c r="G17" s="65"/>
      <c r="H17" s="63">
        <f t="shared" si="0"/>
        <v>0</v>
      </c>
      <c r="I17" s="64"/>
      <c r="J17" s="70"/>
      <c r="L17" s="19">
        <v>9</v>
      </c>
      <c r="M17" s="34"/>
      <c r="N17" s="35"/>
      <c r="O17" s="65"/>
      <c r="P17" s="65"/>
      <c r="Q17" s="65"/>
      <c r="R17" s="65"/>
      <c r="S17" s="65">
        <f t="shared" si="1"/>
        <v>0</v>
      </c>
    </row>
    <row r="18" spans="1:19" ht="12.75">
      <c r="A18" s="19">
        <v>10</v>
      </c>
      <c r="B18" s="34"/>
      <c r="C18" s="35"/>
      <c r="D18" s="65"/>
      <c r="E18" s="65"/>
      <c r="F18" s="65"/>
      <c r="G18" s="65"/>
      <c r="H18" s="63">
        <f t="shared" si="0"/>
        <v>0</v>
      </c>
      <c r="I18" s="64"/>
      <c r="J18" s="70"/>
      <c r="L18" s="19">
        <v>10</v>
      </c>
      <c r="M18" s="34"/>
      <c r="N18" s="35"/>
      <c r="O18" s="65"/>
      <c r="P18" s="65"/>
      <c r="Q18" s="65"/>
      <c r="R18" s="65"/>
      <c r="S18" s="65">
        <f t="shared" si="1"/>
        <v>0</v>
      </c>
    </row>
    <row r="19" spans="1:19" ht="12.75">
      <c r="A19" s="19">
        <v>11</v>
      </c>
      <c r="B19" s="34"/>
      <c r="C19" s="34"/>
      <c r="D19" s="65"/>
      <c r="E19" s="65"/>
      <c r="F19" s="65"/>
      <c r="G19" s="65"/>
      <c r="H19" s="63">
        <f t="shared" si="0"/>
        <v>0</v>
      </c>
      <c r="I19" s="64"/>
      <c r="J19" s="70"/>
      <c r="L19" s="19">
        <v>11</v>
      </c>
      <c r="M19" s="34"/>
      <c r="N19" s="35"/>
      <c r="O19" s="65"/>
      <c r="P19" s="65"/>
      <c r="Q19" s="65"/>
      <c r="R19" s="65"/>
      <c r="S19" s="65">
        <f t="shared" si="1"/>
        <v>0</v>
      </c>
    </row>
    <row r="20" spans="1:19" ht="12.75">
      <c r="A20" s="19">
        <v>12</v>
      </c>
      <c r="B20" s="34"/>
      <c r="C20" s="34"/>
      <c r="D20" s="65"/>
      <c r="E20" s="65"/>
      <c r="F20" s="65"/>
      <c r="G20" s="65"/>
      <c r="H20" s="63">
        <f t="shared" si="0"/>
        <v>0</v>
      </c>
      <c r="I20" s="64"/>
      <c r="J20" s="70"/>
      <c r="L20" s="19">
        <v>12</v>
      </c>
      <c r="M20" s="34"/>
      <c r="N20" s="34"/>
      <c r="O20" s="65"/>
      <c r="P20" s="65"/>
      <c r="Q20" s="65"/>
      <c r="R20" s="65"/>
      <c r="S20" s="65">
        <f t="shared" si="1"/>
        <v>0</v>
      </c>
    </row>
    <row r="21" spans="1:19" ht="12.75">
      <c r="A21" s="19">
        <v>13</v>
      </c>
      <c r="B21" s="34"/>
      <c r="C21" s="34"/>
      <c r="D21" s="65"/>
      <c r="E21" s="65"/>
      <c r="F21" s="65"/>
      <c r="G21" s="65"/>
      <c r="H21" s="63">
        <f t="shared" si="0"/>
        <v>0</v>
      </c>
      <c r="I21" s="64"/>
      <c r="J21" s="70"/>
      <c r="L21" s="19">
        <v>13</v>
      </c>
      <c r="M21" s="34"/>
      <c r="N21" s="34"/>
      <c r="O21" s="65"/>
      <c r="P21" s="65"/>
      <c r="Q21" s="65"/>
      <c r="R21" s="65"/>
      <c r="S21" s="65">
        <f t="shared" si="1"/>
        <v>0</v>
      </c>
    </row>
    <row r="22" spans="1:19" ht="12.75">
      <c r="A22" s="19">
        <v>14</v>
      </c>
      <c r="B22" s="34"/>
      <c r="C22" s="34"/>
      <c r="D22" s="65"/>
      <c r="E22" s="65"/>
      <c r="F22" s="65"/>
      <c r="G22" s="65"/>
      <c r="H22" s="63">
        <f t="shared" si="0"/>
        <v>0</v>
      </c>
      <c r="I22" s="64"/>
      <c r="J22" s="70"/>
      <c r="L22" s="19">
        <v>14</v>
      </c>
      <c r="M22" s="34"/>
      <c r="N22" s="34"/>
      <c r="O22" s="65"/>
      <c r="P22" s="65"/>
      <c r="Q22" s="65"/>
      <c r="R22" s="65"/>
      <c r="S22" s="65">
        <f t="shared" si="1"/>
        <v>0</v>
      </c>
    </row>
    <row r="23" spans="1:19" ht="12.75">
      <c r="A23" s="19">
        <v>15</v>
      </c>
      <c r="B23" s="37"/>
      <c r="C23" s="37"/>
      <c r="D23" s="31"/>
      <c r="E23" s="31"/>
      <c r="F23" s="31"/>
      <c r="G23" s="31"/>
      <c r="H23" s="73">
        <f t="shared" si="0"/>
        <v>0</v>
      </c>
      <c r="I23" s="64"/>
      <c r="J23" s="70"/>
      <c r="L23" s="19">
        <v>15</v>
      </c>
      <c r="M23" s="37"/>
      <c r="N23" s="37"/>
      <c r="O23" s="31"/>
      <c r="P23" s="31"/>
      <c r="Q23" s="31"/>
      <c r="R23" s="31"/>
      <c r="S23" s="31">
        <f t="shared" si="1"/>
        <v>0</v>
      </c>
    </row>
    <row r="24" ht="12.75">
      <c r="I24" s="5"/>
    </row>
    <row r="26" spans="16:19" ht="12.75">
      <c r="P26" s="74"/>
      <c r="Q26" s="74"/>
      <c r="R26" s="74"/>
      <c r="S26" s="74">
        <f>SUM(O26:P26)</f>
        <v>0</v>
      </c>
    </row>
    <row r="27" spans="2:18" ht="12.75">
      <c r="B27" s="45" t="s">
        <v>50</v>
      </c>
      <c r="C27" s="45"/>
      <c r="D27" s="38">
        <v>1</v>
      </c>
      <c r="E27" s="38">
        <v>5</v>
      </c>
      <c r="F27" s="38" t="s">
        <v>75</v>
      </c>
      <c r="G27" s="38">
        <v>4</v>
      </c>
      <c r="K27" s="1"/>
      <c r="M27" s="45" t="s">
        <v>50</v>
      </c>
      <c r="N27" s="75"/>
      <c r="O27" s="30">
        <v>1</v>
      </c>
      <c r="P27" s="30">
        <v>6</v>
      </c>
      <c r="Q27" s="30" t="s">
        <v>75</v>
      </c>
      <c r="R27" s="30">
        <v>3</v>
      </c>
    </row>
    <row r="28" spans="11:19" ht="12.75">
      <c r="K28" s="1"/>
      <c r="O28" s="48"/>
      <c r="P28" s="48"/>
      <c r="Q28" s="48"/>
      <c r="R28" s="48"/>
      <c r="S28" s="68"/>
    </row>
    <row r="29" spans="2:19" ht="12.75">
      <c r="B29" s="61"/>
      <c r="D29" s="29"/>
      <c r="E29" s="50"/>
      <c r="F29" s="50"/>
      <c r="G29" s="50"/>
      <c r="K29" s="1"/>
      <c r="S29" s="68"/>
    </row>
    <row r="30" spans="4:10" ht="12.75">
      <c r="D30" s="48"/>
      <c r="E30" s="48"/>
      <c r="F30" s="48"/>
      <c r="G30" s="48"/>
      <c r="H30" s="68"/>
      <c r="I30" s="68"/>
      <c r="J30" s="68"/>
    </row>
    <row r="38" ht="18">
      <c r="D38" s="62"/>
    </row>
    <row r="40" spans="4:5" ht="12.75">
      <c r="D40" s="52">
        <v>7</v>
      </c>
      <c r="E40" t="s">
        <v>51</v>
      </c>
    </row>
    <row r="45" ht="18">
      <c r="B45" s="53" t="s">
        <v>52</v>
      </c>
    </row>
  </sheetData>
  <sheetProtection selectLockedCells="1" selectUnlockedCells="1"/>
  <mergeCells count="9">
    <mergeCell ref="P3:P7"/>
    <mergeCell ref="Q3:Q7"/>
    <mergeCell ref="R3:R7"/>
    <mergeCell ref="D3:D7"/>
    <mergeCell ref="E3:E7"/>
    <mergeCell ref="F3:F7"/>
    <mergeCell ref="G3:G7"/>
    <mergeCell ref="N3:N7"/>
    <mergeCell ref="O3:O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5"/>
  <sheetViews>
    <sheetView showGridLines="0" showZeros="0" zoomScalePageLayoutView="0" workbookViewId="0" topLeftCell="B1">
      <selection activeCell="M32" sqref="M32"/>
    </sheetView>
  </sheetViews>
  <sheetFormatPr defaultColWidth="8.7109375" defaultRowHeight="12.75"/>
  <cols>
    <col min="1" max="1" width="4.57421875" style="1" customWidth="1"/>
    <col min="2" max="2" width="24.28125" style="0" customWidth="1"/>
    <col min="3" max="3" width="12.57421875" style="0" customWidth="1"/>
    <col min="4" max="5" width="8.7109375" style="0" customWidth="1"/>
    <col min="6" max="7" width="9.140625" style="0" customWidth="1"/>
    <col min="8" max="8" width="9.00390625" style="42" customWidth="1"/>
    <col min="9" max="9" width="4.8515625" style="42" customWidth="1"/>
    <col min="10" max="10" width="0" style="0" hidden="1" customWidth="1"/>
    <col min="11" max="11" width="5.421875" style="1" customWidth="1"/>
    <col min="12" max="12" width="25.28125" style="0" customWidth="1"/>
    <col min="13" max="13" width="11.28125" style="0" customWidth="1"/>
  </cols>
  <sheetData>
    <row r="1" spans="1:18" ht="15.75" customHeight="1">
      <c r="A1" s="2" t="s">
        <v>53</v>
      </c>
      <c r="K1" s="2"/>
      <c r="R1" s="42"/>
    </row>
    <row r="2" spans="1:18" ht="12.75">
      <c r="A2" s="3" t="s">
        <v>1</v>
      </c>
      <c r="K2" s="3" t="s">
        <v>1</v>
      </c>
      <c r="R2" s="42"/>
    </row>
    <row r="3" spans="4:18" ht="12.75" customHeight="1">
      <c r="D3" s="113" t="s">
        <v>2</v>
      </c>
      <c r="E3" s="113" t="s">
        <v>3</v>
      </c>
      <c r="F3" s="113" t="s">
        <v>130</v>
      </c>
      <c r="G3" s="113"/>
      <c r="H3" s="4"/>
      <c r="I3" s="47"/>
      <c r="M3" s="113"/>
      <c r="N3" s="113" t="s">
        <v>2</v>
      </c>
      <c r="O3" s="113" t="s">
        <v>3</v>
      </c>
      <c r="P3" s="113" t="s">
        <v>131</v>
      </c>
      <c r="Q3" s="113"/>
      <c r="R3" s="76"/>
    </row>
    <row r="4" spans="1:18" ht="12.75">
      <c r="A4" s="3" t="s">
        <v>132</v>
      </c>
      <c r="D4" s="113"/>
      <c r="E4" s="113"/>
      <c r="F4" s="113"/>
      <c r="G4" s="113"/>
      <c r="H4" s="5"/>
      <c r="I4" s="47"/>
      <c r="K4" s="3" t="s">
        <v>133</v>
      </c>
      <c r="M4" s="113"/>
      <c r="N4" s="113"/>
      <c r="O4" s="113"/>
      <c r="P4" s="113"/>
      <c r="Q4" s="113"/>
      <c r="R4" s="77"/>
    </row>
    <row r="5" spans="1:18" ht="33" customHeight="1">
      <c r="A5" s="2"/>
      <c r="D5" s="113"/>
      <c r="E5" s="113"/>
      <c r="F5" s="113"/>
      <c r="G5" s="113"/>
      <c r="H5" s="5"/>
      <c r="I5" s="47"/>
      <c r="K5" s="2"/>
      <c r="M5" s="113"/>
      <c r="N5" s="113"/>
      <c r="O5" s="113"/>
      <c r="P5" s="113"/>
      <c r="Q5" s="113"/>
      <c r="R5" s="77"/>
    </row>
    <row r="6" spans="1:18" ht="15">
      <c r="A6" s="6"/>
      <c r="B6" s="7"/>
      <c r="C6" s="7"/>
      <c r="D6" s="113"/>
      <c r="E6" s="113"/>
      <c r="F6" s="113"/>
      <c r="G6" s="113"/>
      <c r="H6" s="54"/>
      <c r="I6" s="5"/>
      <c r="K6" s="6"/>
      <c r="L6" s="7"/>
      <c r="M6" s="113"/>
      <c r="N6" s="113"/>
      <c r="O6" s="113"/>
      <c r="P6" s="113"/>
      <c r="Q6" s="113"/>
      <c r="R6" s="77"/>
    </row>
    <row r="7" spans="1:18" ht="15">
      <c r="A7" s="6"/>
      <c r="B7" s="9"/>
      <c r="C7" s="9"/>
      <c r="D7" s="113"/>
      <c r="E7" s="113"/>
      <c r="F7" s="113"/>
      <c r="G7" s="113"/>
      <c r="H7" s="55" t="s">
        <v>8</v>
      </c>
      <c r="I7" s="10"/>
      <c r="K7" s="6"/>
      <c r="L7" s="9"/>
      <c r="M7" s="113"/>
      <c r="N7" s="113"/>
      <c r="O7" s="113"/>
      <c r="P7" s="113"/>
      <c r="Q7" s="113"/>
      <c r="R7" s="10" t="s">
        <v>8</v>
      </c>
    </row>
    <row r="8" spans="1:18" ht="12.75">
      <c r="A8" s="11" t="s">
        <v>9</v>
      </c>
      <c r="B8" s="12" t="s">
        <v>10</v>
      </c>
      <c r="C8" s="13" t="s">
        <v>11</v>
      </c>
      <c r="D8" s="14" t="s">
        <v>12</v>
      </c>
      <c r="E8" s="14" t="s">
        <v>13</v>
      </c>
      <c r="F8" s="14" t="s">
        <v>14</v>
      </c>
      <c r="G8" s="14"/>
      <c r="H8" s="56" t="s">
        <v>16</v>
      </c>
      <c r="I8" s="57"/>
      <c r="K8" s="11" t="s">
        <v>9</v>
      </c>
      <c r="L8" s="12" t="s">
        <v>10</v>
      </c>
      <c r="M8" s="14" t="s">
        <v>11</v>
      </c>
      <c r="N8" s="14" t="s">
        <v>134</v>
      </c>
      <c r="O8" s="14" t="s">
        <v>13</v>
      </c>
      <c r="P8" s="14" t="s">
        <v>14</v>
      </c>
      <c r="Q8" s="14"/>
      <c r="R8" s="16" t="s">
        <v>16</v>
      </c>
    </row>
    <row r="9" spans="1:18" ht="12.75">
      <c r="A9" s="19">
        <v>1</v>
      </c>
      <c r="B9" s="20" t="s">
        <v>135</v>
      </c>
      <c r="C9" s="21" t="s">
        <v>35</v>
      </c>
      <c r="D9" s="65">
        <v>7</v>
      </c>
      <c r="E9" s="78">
        <v>4</v>
      </c>
      <c r="F9" s="65"/>
      <c r="G9" s="65">
        <v>8</v>
      </c>
      <c r="H9" s="63">
        <f>SUM(D9:G9)-4</f>
        <v>15</v>
      </c>
      <c r="I9" s="64"/>
      <c r="J9" s="48"/>
      <c r="K9" s="19">
        <v>1</v>
      </c>
      <c r="L9" s="20" t="s">
        <v>136</v>
      </c>
      <c r="M9" s="21" t="s">
        <v>35</v>
      </c>
      <c r="N9" s="65">
        <v>7</v>
      </c>
      <c r="O9" s="66">
        <v>5</v>
      </c>
      <c r="P9" s="65"/>
      <c r="Q9" s="65">
        <v>8</v>
      </c>
      <c r="R9" s="65">
        <f>SUM(N9:Q9)-5</f>
        <v>15</v>
      </c>
    </row>
    <row r="10" spans="1:18" ht="12.75">
      <c r="A10" s="19">
        <v>2</v>
      </c>
      <c r="B10" s="20" t="s">
        <v>137</v>
      </c>
      <c r="C10" s="21" t="s">
        <v>25</v>
      </c>
      <c r="D10" s="66">
        <v>6</v>
      </c>
      <c r="E10" s="65">
        <v>11</v>
      </c>
      <c r="F10" s="65"/>
      <c r="G10" s="65"/>
      <c r="H10" s="63">
        <f>SUM(D10:G10)-6</f>
        <v>11</v>
      </c>
      <c r="I10" s="64"/>
      <c r="J10" s="48" t="s">
        <v>19</v>
      </c>
      <c r="K10" s="19">
        <v>2</v>
      </c>
      <c r="L10" s="20" t="s">
        <v>138</v>
      </c>
      <c r="M10" s="21" t="s">
        <v>25</v>
      </c>
      <c r="N10" s="66">
        <v>6</v>
      </c>
      <c r="O10" s="65">
        <v>11</v>
      </c>
      <c r="P10" s="65"/>
      <c r="Q10" s="65"/>
      <c r="R10" s="65">
        <f>SUM(N10:Q10)-6</f>
        <v>11</v>
      </c>
    </row>
    <row r="11" spans="1:18" ht="12.75">
      <c r="A11" s="19">
        <v>3</v>
      </c>
      <c r="B11" s="20" t="s">
        <v>139</v>
      </c>
      <c r="C11" s="21" t="s">
        <v>25</v>
      </c>
      <c r="D11" s="66">
        <v>7</v>
      </c>
      <c r="E11" s="65">
        <v>9</v>
      </c>
      <c r="F11" s="65"/>
      <c r="G11" s="65"/>
      <c r="H11" s="63">
        <f>SUM(D11:G11)-7</f>
        <v>9</v>
      </c>
      <c r="I11" s="64"/>
      <c r="J11" s="48" t="s">
        <v>19</v>
      </c>
      <c r="K11" s="19">
        <v>3</v>
      </c>
      <c r="L11" s="20" t="s">
        <v>140</v>
      </c>
      <c r="M11" s="21" t="s">
        <v>68</v>
      </c>
      <c r="N11" s="65" t="s">
        <v>19</v>
      </c>
      <c r="O11" s="65">
        <v>9</v>
      </c>
      <c r="P11" s="65"/>
      <c r="Q11" s="65"/>
      <c r="R11" s="65">
        <f>SUM(N11:Q11)</f>
        <v>9</v>
      </c>
    </row>
    <row r="12" spans="1:18" ht="12.75">
      <c r="A12" s="19">
        <v>4</v>
      </c>
      <c r="B12" s="34" t="s">
        <v>141</v>
      </c>
      <c r="C12" s="35" t="s">
        <v>30</v>
      </c>
      <c r="D12" s="66">
        <v>6</v>
      </c>
      <c r="E12" s="65">
        <v>8</v>
      </c>
      <c r="F12" s="65"/>
      <c r="G12" s="65"/>
      <c r="H12" s="63">
        <f>SUM(D12:G12)-6</f>
        <v>8</v>
      </c>
      <c r="I12" s="64"/>
      <c r="J12" s="48"/>
      <c r="K12" s="19">
        <v>4</v>
      </c>
      <c r="L12" s="34" t="s">
        <v>142</v>
      </c>
      <c r="M12" s="35" t="s">
        <v>25</v>
      </c>
      <c r="N12" s="66">
        <v>6</v>
      </c>
      <c r="O12" s="65">
        <v>8</v>
      </c>
      <c r="P12" s="65"/>
      <c r="Q12" s="65"/>
      <c r="R12" s="65">
        <f>SUM(N12:Q12)-6</f>
        <v>8</v>
      </c>
    </row>
    <row r="13" spans="1:18" ht="12.75">
      <c r="A13" s="19">
        <v>5</v>
      </c>
      <c r="B13" s="34" t="s">
        <v>143</v>
      </c>
      <c r="C13" s="35" t="s">
        <v>96</v>
      </c>
      <c r="D13" s="65" t="s">
        <v>19</v>
      </c>
      <c r="E13" s="65">
        <v>8</v>
      </c>
      <c r="F13" s="65"/>
      <c r="G13" s="65"/>
      <c r="H13" s="63">
        <f>SUM(D13:G13)</f>
        <v>8</v>
      </c>
      <c r="I13" s="64"/>
      <c r="J13" s="48" t="s">
        <v>19</v>
      </c>
      <c r="K13" s="19">
        <v>5</v>
      </c>
      <c r="L13" s="34" t="s">
        <v>144</v>
      </c>
      <c r="M13" s="35" t="s">
        <v>30</v>
      </c>
      <c r="N13" s="65" t="s">
        <v>19</v>
      </c>
      <c r="O13" s="65">
        <v>8</v>
      </c>
      <c r="P13" s="65"/>
      <c r="Q13" s="65"/>
      <c r="R13" s="65">
        <f aca="true" t="shared" si="0" ref="R13:R23">SUM(N13:Q13)</f>
        <v>8</v>
      </c>
    </row>
    <row r="14" spans="1:18" ht="12.75">
      <c r="A14" s="19">
        <v>6</v>
      </c>
      <c r="B14" s="34" t="s">
        <v>145</v>
      </c>
      <c r="C14" s="35" t="s">
        <v>25</v>
      </c>
      <c r="D14" s="65" t="s">
        <v>19</v>
      </c>
      <c r="E14" s="65">
        <v>7</v>
      </c>
      <c r="F14" s="65"/>
      <c r="G14" s="65"/>
      <c r="H14" s="63">
        <f>SUM(D14:G14)</f>
        <v>7</v>
      </c>
      <c r="I14" s="64"/>
      <c r="J14" s="48" t="s">
        <v>19</v>
      </c>
      <c r="K14" s="19">
        <v>6</v>
      </c>
      <c r="L14" s="34" t="s">
        <v>146</v>
      </c>
      <c r="M14" s="35" t="s">
        <v>108</v>
      </c>
      <c r="N14" s="65" t="s">
        <v>19</v>
      </c>
      <c r="O14" s="65">
        <v>7</v>
      </c>
      <c r="P14" s="65"/>
      <c r="Q14" s="65"/>
      <c r="R14" s="65">
        <f t="shared" si="0"/>
        <v>7</v>
      </c>
    </row>
    <row r="15" spans="1:18" ht="12.75">
      <c r="A15" s="19">
        <v>7</v>
      </c>
      <c r="B15" s="34" t="s">
        <v>41</v>
      </c>
      <c r="C15" s="35" t="s">
        <v>18</v>
      </c>
      <c r="D15" s="65" t="s">
        <v>19</v>
      </c>
      <c r="E15" s="65" t="s">
        <v>19</v>
      </c>
      <c r="F15" s="65" t="s">
        <v>19</v>
      </c>
      <c r="G15" s="65">
        <v>7</v>
      </c>
      <c r="H15" s="63">
        <f>SUM(D15:G15)</f>
        <v>7</v>
      </c>
      <c r="I15" s="64"/>
      <c r="J15" s="48" t="s">
        <v>19</v>
      </c>
      <c r="K15" s="19">
        <v>7</v>
      </c>
      <c r="L15" s="34" t="s">
        <v>37</v>
      </c>
      <c r="M15" s="35" t="s">
        <v>147</v>
      </c>
      <c r="N15" s="65" t="s">
        <v>19</v>
      </c>
      <c r="O15" s="65" t="s">
        <v>19</v>
      </c>
      <c r="P15" s="65" t="s">
        <v>19</v>
      </c>
      <c r="Q15" s="65">
        <v>7</v>
      </c>
      <c r="R15" s="65">
        <f t="shared" si="0"/>
        <v>7</v>
      </c>
    </row>
    <row r="16" spans="1:18" ht="12.75">
      <c r="A16" s="19">
        <v>8</v>
      </c>
      <c r="B16" s="34" t="s">
        <v>148</v>
      </c>
      <c r="C16" s="35" t="s">
        <v>22</v>
      </c>
      <c r="D16" s="66">
        <v>6</v>
      </c>
      <c r="E16" s="65">
        <v>6</v>
      </c>
      <c r="F16" s="65"/>
      <c r="G16" s="65"/>
      <c r="H16" s="63">
        <f>SUM(D16:G16)-6</f>
        <v>6</v>
      </c>
      <c r="I16" s="64"/>
      <c r="J16" s="48" t="s">
        <v>19</v>
      </c>
      <c r="K16" s="19">
        <v>8</v>
      </c>
      <c r="L16" s="34" t="s">
        <v>149</v>
      </c>
      <c r="M16" s="35" t="s">
        <v>22</v>
      </c>
      <c r="N16" s="65">
        <v>6</v>
      </c>
      <c r="O16" s="65" t="s">
        <v>19</v>
      </c>
      <c r="P16" s="65"/>
      <c r="Q16" s="65"/>
      <c r="R16" s="65">
        <f t="shared" si="0"/>
        <v>6</v>
      </c>
    </row>
    <row r="17" spans="1:18" ht="12.75">
      <c r="A17" s="19">
        <v>9</v>
      </c>
      <c r="B17" s="34" t="s">
        <v>150</v>
      </c>
      <c r="C17" s="35" t="s">
        <v>122</v>
      </c>
      <c r="D17" s="65">
        <v>6</v>
      </c>
      <c r="E17" s="65" t="s">
        <v>19</v>
      </c>
      <c r="F17" s="65"/>
      <c r="G17" s="65"/>
      <c r="H17" s="63">
        <f>SUM(D17:G17)</f>
        <v>6</v>
      </c>
      <c r="I17" s="64"/>
      <c r="J17" s="48"/>
      <c r="K17" s="19">
        <v>9</v>
      </c>
      <c r="L17" s="34" t="s">
        <v>151</v>
      </c>
      <c r="M17" s="35" t="s">
        <v>66</v>
      </c>
      <c r="N17" s="65">
        <v>6</v>
      </c>
      <c r="O17" s="65" t="s">
        <v>19</v>
      </c>
      <c r="P17" s="65"/>
      <c r="Q17" s="65"/>
      <c r="R17" s="65">
        <f t="shared" si="0"/>
        <v>6</v>
      </c>
    </row>
    <row r="18" spans="1:18" ht="12.75">
      <c r="A18" s="19">
        <v>10</v>
      </c>
      <c r="B18" s="34" t="s">
        <v>152</v>
      </c>
      <c r="C18" s="35" t="s">
        <v>38</v>
      </c>
      <c r="D18" s="65">
        <v>6</v>
      </c>
      <c r="E18" s="65" t="s">
        <v>19</v>
      </c>
      <c r="F18" s="65"/>
      <c r="G18" s="65"/>
      <c r="H18" s="63">
        <f>SUM(D18:G18)</f>
        <v>6</v>
      </c>
      <c r="I18" s="64"/>
      <c r="J18" s="48"/>
      <c r="K18" s="19">
        <v>10</v>
      </c>
      <c r="L18" s="34" t="s">
        <v>153</v>
      </c>
      <c r="M18" s="35" t="s">
        <v>122</v>
      </c>
      <c r="N18" s="65">
        <v>6</v>
      </c>
      <c r="O18" s="65" t="s">
        <v>19</v>
      </c>
      <c r="P18" s="65"/>
      <c r="Q18" s="65"/>
      <c r="R18" s="65">
        <f t="shared" si="0"/>
        <v>6</v>
      </c>
    </row>
    <row r="19" spans="1:18" ht="12.75">
      <c r="A19" s="19">
        <v>11</v>
      </c>
      <c r="B19" s="34" t="s">
        <v>154</v>
      </c>
      <c r="C19" s="35" t="s">
        <v>35</v>
      </c>
      <c r="D19" s="65" t="s">
        <v>19</v>
      </c>
      <c r="E19" s="65">
        <v>6</v>
      </c>
      <c r="F19" s="65"/>
      <c r="G19" s="65"/>
      <c r="H19" s="63">
        <f>SUM(D19:G19)</f>
        <v>6</v>
      </c>
      <c r="I19" s="64"/>
      <c r="J19" s="48"/>
      <c r="K19" s="19">
        <v>11</v>
      </c>
      <c r="L19" s="34" t="s">
        <v>155</v>
      </c>
      <c r="M19" s="35" t="s">
        <v>30</v>
      </c>
      <c r="N19" s="65">
        <v>6</v>
      </c>
      <c r="O19" s="65" t="s">
        <v>19</v>
      </c>
      <c r="P19" s="65"/>
      <c r="Q19" s="65"/>
      <c r="R19" s="65">
        <f t="shared" si="0"/>
        <v>6</v>
      </c>
    </row>
    <row r="20" spans="1:18" ht="12.75">
      <c r="A20" s="19">
        <v>12</v>
      </c>
      <c r="B20" s="34" t="s">
        <v>156</v>
      </c>
      <c r="C20" s="35" t="s">
        <v>66</v>
      </c>
      <c r="D20" s="65" t="s">
        <v>19</v>
      </c>
      <c r="E20" s="65">
        <v>5</v>
      </c>
      <c r="F20" s="65"/>
      <c r="G20" s="65"/>
      <c r="H20" s="63">
        <f>SUM(D20:G20)</f>
        <v>5</v>
      </c>
      <c r="I20" s="64"/>
      <c r="J20" s="48"/>
      <c r="K20" s="19">
        <v>12</v>
      </c>
      <c r="L20" s="34" t="s">
        <v>41</v>
      </c>
      <c r="M20" s="35" t="s">
        <v>18</v>
      </c>
      <c r="N20" s="65">
        <v>6</v>
      </c>
      <c r="O20" s="65" t="s">
        <v>19</v>
      </c>
      <c r="P20" s="65"/>
      <c r="Q20" s="65"/>
      <c r="R20" s="65">
        <f t="shared" si="0"/>
        <v>6</v>
      </c>
    </row>
    <row r="21" spans="1:18" ht="12.75">
      <c r="A21" s="19">
        <v>13</v>
      </c>
      <c r="B21" s="34"/>
      <c r="C21" s="35"/>
      <c r="D21" s="65"/>
      <c r="E21" s="65"/>
      <c r="F21" s="65"/>
      <c r="G21" s="65"/>
      <c r="H21" s="63">
        <f>SUM(D21:E21)</f>
        <v>0</v>
      </c>
      <c r="I21" s="64"/>
      <c r="J21" s="48"/>
      <c r="K21" s="19">
        <v>13</v>
      </c>
      <c r="L21" s="34" t="s">
        <v>157</v>
      </c>
      <c r="M21" s="35" t="s">
        <v>22</v>
      </c>
      <c r="N21" s="65" t="s">
        <v>19</v>
      </c>
      <c r="O21" s="65">
        <v>6</v>
      </c>
      <c r="P21" s="65"/>
      <c r="Q21" s="65"/>
      <c r="R21" s="65">
        <f t="shared" si="0"/>
        <v>6</v>
      </c>
    </row>
    <row r="22" spans="1:18" ht="12.75">
      <c r="A22" s="19">
        <v>14</v>
      </c>
      <c r="B22" s="34"/>
      <c r="C22" s="35"/>
      <c r="D22" s="65"/>
      <c r="E22" s="65"/>
      <c r="F22" s="65"/>
      <c r="G22" s="65"/>
      <c r="H22" s="63">
        <f>SUM(D22:E22)</f>
        <v>0</v>
      </c>
      <c r="I22" s="64"/>
      <c r="J22" s="48"/>
      <c r="K22" s="19">
        <v>14</v>
      </c>
      <c r="L22" s="34" t="s">
        <v>158</v>
      </c>
      <c r="M22" s="35" t="s">
        <v>66</v>
      </c>
      <c r="N22" s="65" t="s">
        <v>19</v>
      </c>
      <c r="O22" s="65">
        <v>6</v>
      </c>
      <c r="P22" s="65"/>
      <c r="Q22" s="65"/>
      <c r="R22" s="65">
        <f t="shared" si="0"/>
        <v>6</v>
      </c>
    </row>
    <row r="23" spans="1:18" ht="12.75">
      <c r="A23" s="19">
        <v>15</v>
      </c>
      <c r="B23" s="37"/>
      <c r="C23" s="38"/>
      <c r="D23" s="31"/>
      <c r="E23" s="31"/>
      <c r="F23" s="31"/>
      <c r="G23" s="31"/>
      <c r="H23" s="73">
        <f>SUM(D23:E23)</f>
        <v>0</v>
      </c>
      <c r="I23" s="64"/>
      <c r="J23" s="48"/>
      <c r="K23" s="19">
        <v>15</v>
      </c>
      <c r="L23" s="37"/>
      <c r="M23" s="38"/>
      <c r="N23" s="31"/>
      <c r="O23" s="31"/>
      <c r="P23" s="31"/>
      <c r="Q23" s="31"/>
      <c r="R23" s="65">
        <f t="shared" si="0"/>
        <v>0</v>
      </c>
    </row>
    <row r="24" ht="12.75" hidden="1">
      <c r="I24" s="5"/>
    </row>
    <row r="25" ht="12.75" hidden="1"/>
    <row r="26" spans="1:18" ht="12.75" hidden="1">
      <c r="A26" s="43">
        <v>19</v>
      </c>
      <c r="O26" s="68"/>
      <c r="P26" s="68"/>
      <c r="Q26" s="68"/>
      <c r="R26" s="68"/>
    </row>
    <row r="27" spans="1:18" ht="12.75" hidden="1">
      <c r="A27" s="43">
        <v>20</v>
      </c>
      <c r="R27" s="68"/>
    </row>
    <row r="28" ht="12.75">
      <c r="R28" s="68"/>
    </row>
    <row r="29" spans="2:17" ht="12.75">
      <c r="B29" s="79" t="s">
        <v>159</v>
      </c>
      <c r="C29" s="79"/>
      <c r="D29" s="38">
        <v>9</v>
      </c>
      <c r="E29" s="38">
        <v>11</v>
      </c>
      <c r="F29" s="38" t="s">
        <v>160</v>
      </c>
      <c r="G29" s="38">
        <v>5</v>
      </c>
      <c r="J29" s="1"/>
      <c r="K29" s="80" t="s">
        <v>50</v>
      </c>
      <c r="L29" s="81"/>
      <c r="M29" s="81"/>
      <c r="N29" s="30">
        <v>10</v>
      </c>
      <c r="O29" s="30">
        <v>10</v>
      </c>
      <c r="P29" s="30" t="s">
        <v>160</v>
      </c>
      <c r="Q29" s="30">
        <v>5</v>
      </c>
    </row>
    <row r="30" spans="2:17" ht="12.75">
      <c r="B30" s="82"/>
      <c r="J30" s="1"/>
      <c r="N30" s="48"/>
      <c r="O30" s="48"/>
      <c r="P30" s="48"/>
      <c r="Q30" s="48"/>
    </row>
    <row r="31" spans="2:10" ht="12.75">
      <c r="B31" s="49"/>
      <c r="D31" s="29"/>
      <c r="E31" s="50"/>
      <c r="F31" s="50"/>
      <c r="G31" s="50"/>
      <c r="J31" s="1"/>
    </row>
    <row r="38" ht="18">
      <c r="D38" s="62"/>
    </row>
    <row r="40" spans="4:5" ht="12.75">
      <c r="D40" s="52">
        <v>7</v>
      </c>
      <c r="E40" t="s">
        <v>51</v>
      </c>
    </row>
    <row r="45" ht="18">
      <c r="B45" s="53" t="s">
        <v>52</v>
      </c>
    </row>
  </sheetData>
  <sheetProtection selectLockedCells="1" selectUnlockedCells="1"/>
  <mergeCells count="9">
    <mergeCell ref="O3:O7"/>
    <mergeCell ref="P3:P7"/>
    <mergeCell ref="Q3:Q7"/>
    <mergeCell ref="D3:D7"/>
    <mergeCell ref="E3:E7"/>
    <mergeCell ref="F3:F7"/>
    <mergeCell ref="G3:G7"/>
    <mergeCell ref="M3:M7"/>
    <mergeCell ref="N3:N7"/>
  </mergeCells>
  <printOptions gridLines="1"/>
  <pageMargins left="0.5902777777777778" right="0.19652777777777777" top="0.39375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5"/>
  <sheetViews>
    <sheetView showGridLines="0" showZeros="0" zoomScalePageLayoutView="0" workbookViewId="0" topLeftCell="B1">
      <selection activeCell="K31" sqref="K31"/>
    </sheetView>
  </sheetViews>
  <sheetFormatPr defaultColWidth="8.7109375" defaultRowHeight="12.75"/>
  <cols>
    <col min="1" max="1" width="5.28125" style="0" customWidth="1"/>
    <col min="2" max="2" width="27.00390625" style="0" customWidth="1"/>
    <col min="3" max="3" width="9.00390625" style="0" customWidth="1"/>
    <col min="4" max="8" width="8.7109375" style="0" customWidth="1"/>
    <col min="9" max="9" width="2.28125" style="0" customWidth="1"/>
    <col min="10" max="10" width="8.7109375" style="0" customWidth="1"/>
    <col min="11" max="11" width="25.57421875" style="0" customWidth="1"/>
    <col min="12" max="12" width="10.7109375" style="0" customWidth="1"/>
  </cols>
  <sheetData>
    <row r="1" spans="1:18" ht="15">
      <c r="A1" s="2" t="s">
        <v>53</v>
      </c>
      <c r="H1" s="42"/>
      <c r="I1" s="42"/>
      <c r="K1" s="2"/>
      <c r="R1" s="42"/>
    </row>
    <row r="3" spans="1:8" ht="12.75">
      <c r="A3" s="3" t="s">
        <v>1</v>
      </c>
      <c r="H3" s="42"/>
    </row>
    <row r="4" spans="1:17" ht="12.75" customHeight="1">
      <c r="A4" s="1"/>
      <c r="D4" s="113" t="s">
        <v>2</v>
      </c>
      <c r="E4" s="113" t="s">
        <v>3</v>
      </c>
      <c r="F4" s="114" t="s">
        <v>4</v>
      </c>
      <c r="G4" s="115" t="s">
        <v>5</v>
      </c>
      <c r="H4" s="4"/>
      <c r="J4" s="1"/>
      <c r="M4" s="113" t="s">
        <v>2</v>
      </c>
      <c r="N4" s="113" t="s">
        <v>3</v>
      </c>
      <c r="O4" s="113" t="s">
        <v>161</v>
      </c>
      <c r="P4" s="115" t="s">
        <v>5</v>
      </c>
      <c r="Q4" s="4"/>
    </row>
    <row r="5" spans="1:17" ht="12.75">
      <c r="A5" s="3" t="s">
        <v>162</v>
      </c>
      <c r="D5" s="113"/>
      <c r="E5" s="113"/>
      <c r="F5" s="114"/>
      <c r="G5" s="115"/>
      <c r="H5" s="5"/>
      <c r="J5" s="3" t="s">
        <v>162</v>
      </c>
      <c r="M5" s="113"/>
      <c r="N5" s="113"/>
      <c r="O5" s="113"/>
      <c r="P5" s="115"/>
      <c r="Q5" s="5"/>
    </row>
    <row r="6" spans="1:17" ht="15">
      <c r="A6" s="2"/>
      <c r="D6" s="113"/>
      <c r="E6" s="113"/>
      <c r="F6" s="114"/>
      <c r="G6" s="115"/>
      <c r="H6" s="5"/>
      <c r="J6" s="2"/>
      <c r="M6" s="113"/>
      <c r="N6" s="113"/>
      <c r="O6" s="113"/>
      <c r="P6" s="115"/>
      <c r="Q6" s="5"/>
    </row>
    <row r="7" spans="1:17" ht="15">
      <c r="A7" s="6"/>
      <c r="B7" s="7"/>
      <c r="C7" s="7"/>
      <c r="D7" s="113"/>
      <c r="E7" s="113"/>
      <c r="F7" s="114"/>
      <c r="G7" s="115"/>
      <c r="H7" s="54"/>
      <c r="J7" s="6"/>
      <c r="K7" s="7"/>
      <c r="L7" s="7"/>
      <c r="M7" s="113"/>
      <c r="N7" s="113"/>
      <c r="O7" s="113"/>
      <c r="P7" s="115"/>
      <c r="Q7" s="54"/>
    </row>
    <row r="8" spans="1:17" ht="15">
      <c r="A8" s="6"/>
      <c r="B8" s="9"/>
      <c r="C8" s="9"/>
      <c r="D8" s="113"/>
      <c r="E8" s="113"/>
      <c r="F8" s="114"/>
      <c r="G8" s="115"/>
      <c r="H8" s="55" t="s">
        <v>8</v>
      </c>
      <c r="J8" s="6"/>
      <c r="K8" s="9"/>
      <c r="L8" s="9"/>
      <c r="M8" s="113"/>
      <c r="N8" s="113"/>
      <c r="O8" s="113"/>
      <c r="P8" s="115"/>
      <c r="Q8" s="55"/>
    </row>
    <row r="9" spans="1:17" ht="12.75">
      <c r="A9" s="11" t="s">
        <v>9</v>
      </c>
      <c r="B9" s="12" t="s">
        <v>10</v>
      </c>
      <c r="C9" s="13" t="s">
        <v>11</v>
      </c>
      <c r="D9" s="14" t="s">
        <v>12</v>
      </c>
      <c r="E9" s="14" t="s">
        <v>13</v>
      </c>
      <c r="F9" s="15" t="s">
        <v>14</v>
      </c>
      <c r="G9" s="15" t="s">
        <v>15</v>
      </c>
      <c r="H9" s="56" t="s">
        <v>16</v>
      </c>
      <c r="J9" s="11" t="s">
        <v>9</v>
      </c>
      <c r="K9" s="12" t="s">
        <v>10</v>
      </c>
      <c r="L9" s="13" t="s">
        <v>11</v>
      </c>
      <c r="M9" s="14" t="s">
        <v>12</v>
      </c>
      <c r="N9" s="14" t="s">
        <v>13</v>
      </c>
      <c r="O9" s="14" t="s">
        <v>14</v>
      </c>
      <c r="P9" s="15" t="s">
        <v>15</v>
      </c>
      <c r="Q9" s="56" t="s">
        <v>16</v>
      </c>
    </row>
    <row r="10" spans="1:17" ht="12.75">
      <c r="A10" s="19">
        <v>1</v>
      </c>
      <c r="B10" s="20" t="s">
        <v>163</v>
      </c>
      <c r="C10" s="21" t="s">
        <v>18</v>
      </c>
      <c r="D10" s="22">
        <v>11</v>
      </c>
      <c r="E10" s="22" t="s">
        <v>19</v>
      </c>
      <c r="F10" s="22" t="s">
        <v>19</v>
      </c>
      <c r="G10" s="22">
        <v>11</v>
      </c>
      <c r="H10" s="23">
        <f>SUM(D10:G10)</f>
        <v>22</v>
      </c>
      <c r="J10" s="19">
        <v>1</v>
      </c>
      <c r="K10" s="20" t="s">
        <v>164</v>
      </c>
      <c r="L10" s="21" t="s">
        <v>18</v>
      </c>
      <c r="M10" s="36" t="s">
        <v>19</v>
      </c>
      <c r="N10" s="22">
        <v>9</v>
      </c>
      <c r="O10" s="22">
        <v>11</v>
      </c>
      <c r="P10" s="32">
        <v>6</v>
      </c>
      <c r="Q10" s="23">
        <f>SUM(M10:P10)-6</f>
        <v>20</v>
      </c>
    </row>
    <row r="11" spans="1:17" ht="12.75">
      <c r="A11" s="19">
        <v>2</v>
      </c>
      <c r="B11" s="20" t="s">
        <v>165</v>
      </c>
      <c r="C11" s="21" t="s">
        <v>18</v>
      </c>
      <c r="D11" s="32">
        <v>9</v>
      </c>
      <c r="E11" s="22">
        <v>9</v>
      </c>
      <c r="F11" s="22">
        <v>11</v>
      </c>
      <c r="G11" s="32">
        <v>6</v>
      </c>
      <c r="H11" s="23">
        <f>SUM(D11:G11)-15</f>
        <v>20</v>
      </c>
      <c r="J11" s="19">
        <v>2</v>
      </c>
      <c r="K11" s="20" t="s">
        <v>166</v>
      </c>
      <c r="L11" s="21" t="s">
        <v>18</v>
      </c>
      <c r="M11" s="32">
        <v>8</v>
      </c>
      <c r="N11" s="22">
        <v>8</v>
      </c>
      <c r="O11" s="22" t="s">
        <v>19</v>
      </c>
      <c r="P11" s="22">
        <v>8</v>
      </c>
      <c r="Q11" s="23">
        <f>SUM(M11:P11)-8</f>
        <v>16</v>
      </c>
    </row>
    <row r="12" spans="1:17" ht="12.75">
      <c r="A12" s="19">
        <v>3</v>
      </c>
      <c r="B12" s="20" t="s">
        <v>167</v>
      </c>
      <c r="C12" s="21" t="s">
        <v>18</v>
      </c>
      <c r="D12" s="32">
        <v>8</v>
      </c>
      <c r="E12" s="22">
        <v>8</v>
      </c>
      <c r="F12" s="22" t="s">
        <v>19</v>
      </c>
      <c r="G12" s="22">
        <v>8</v>
      </c>
      <c r="H12" s="23">
        <f>SUM(D12:G12)-8</f>
        <v>16</v>
      </c>
      <c r="J12" s="19">
        <v>3</v>
      </c>
      <c r="K12" s="20" t="s">
        <v>168</v>
      </c>
      <c r="L12" s="21" t="s">
        <v>147</v>
      </c>
      <c r="M12" s="22" t="s">
        <v>19</v>
      </c>
      <c r="N12" s="22">
        <v>6</v>
      </c>
      <c r="O12" s="22">
        <v>9</v>
      </c>
      <c r="P12" s="32">
        <v>7</v>
      </c>
      <c r="Q12" s="23">
        <f>SUM(M12:P12)-7</f>
        <v>15</v>
      </c>
    </row>
    <row r="13" spans="1:17" ht="12.75">
      <c r="A13" s="19">
        <v>4</v>
      </c>
      <c r="B13" s="34" t="s">
        <v>169</v>
      </c>
      <c r="C13" s="35" t="s">
        <v>18</v>
      </c>
      <c r="D13" s="22" t="s">
        <v>19</v>
      </c>
      <c r="E13" s="22">
        <v>6</v>
      </c>
      <c r="F13" s="22">
        <v>9</v>
      </c>
      <c r="G13" s="32">
        <v>7</v>
      </c>
      <c r="H13" s="23">
        <f>SUM(D13:G13)-7</f>
        <v>15</v>
      </c>
      <c r="J13" s="19">
        <v>4</v>
      </c>
      <c r="K13" s="34" t="s">
        <v>49</v>
      </c>
      <c r="L13" s="35" t="s">
        <v>18</v>
      </c>
      <c r="M13" s="22">
        <v>11</v>
      </c>
      <c r="N13" s="22" t="s">
        <v>19</v>
      </c>
      <c r="O13" s="22" t="s">
        <v>19</v>
      </c>
      <c r="P13" s="22" t="s">
        <v>19</v>
      </c>
      <c r="Q13" s="23">
        <f aca="true" t="shared" si="0" ref="Q13:Q20">SUM(M13:P13)</f>
        <v>11</v>
      </c>
    </row>
    <row r="14" spans="1:17" ht="12.75">
      <c r="A14" s="19">
        <v>5</v>
      </c>
      <c r="B14" s="34" t="s">
        <v>43</v>
      </c>
      <c r="C14" s="35" t="s">
        <v>22</v>
      </c>
      <c r="D14" s="22" t="s">
        <v>19</v>
      </c>
      <c r="E14" s="22">
        <v>11</v>
      </c>
      <c r="F14" s="22" t="s">
        <v>19</v>
      </c>
      <c r="G14" s="22" t="s">
        <v>19</v>
      </c>
      <c r="H14" s="23">
        <f>SUM(D14:G14)</f>
        <v>11</v>
      </c>
      <c r="J14" s="19">
        <v>5</v>
      </c>
      <c r="K14" s="34" t="s">
        <v>170</v>
      </c>
      <c r="L14" s="35" t="s">
        <v>22</v>
      </c>
      <c r="M14" s="22" t="s">
        <v>19</v>
      </c>
      <c r="N14" s="22">
        <v>11</v>
      </c>
      <c r="O14" s="22" t="s">
        <v>19</v>
      </c>
      <c r="P14" s="22" t="s">
        <v>19</v>
      </c>
      <c r="Q14" s="23">
        <f t="shared" si="0"/>
        <v>11</v>
      </c>
    </row>
    <row r="15" spans="1:17" ht="12.75">
      <c r="A15" s="19">
        <v>6</v>
      </c>
      <c r="B15" s="34" t="s">
        <v>171</v>
      </c>
      <c r="C15" s="35" t="s">
        <v>30</v>
      </c>
      <c r="D15" s="22" t="s">
        <v>19</v>
      </c>
      <c r="E15" s="22">
        <v>5</v>
      </c>
      <c r="F15" s="22" t="s">
        <v>19</v>
      </c>
      <c r="G15" s="22">
        <v>4</v>
      </c>
      <c r="H15" s="23">
        <f>SUM(D15:G15)</f>
        <v>9</v>
      </c>
      <c r="J15" s="19">
        <v>6</v>
      </c>
      <c r="K15" s="37" t="s">
        <v>172</v>
      </c>
      <c r="L15" s="37" t="s">
        <v>18</v>
      </c>
      <c r="M15" s="30" t="s">
        <v>19</v>
      </c>
      <c r="N15" s="30" t="s">
        <v>19</v>
      </c>
      <c r="O15" s="30" t="s">
        <v>19</v>
      </c>
      <c r="P15" s="30">
        <v>11</v>
      </c>
      <c r="Q15" s="23">
        <f t="shared" si="0"/>
        <v>11</v>
      </c>
    </row>
    <row r="16" spans="1:17" ht="12.75">
      <c r="A16" s="19">
        <v>7</v>
      </c>
      <c r="B16" s="37" t="s">
        <v>173</v>
      </c>
      <c r="C16" s="37" t="s">
        <v>147</v>
      </c>
      <c r="D16" s="30" t="s">
        <v>19</v>
      </c>
      <c r="E16" s="30" t="s">
        <v>19</v>
      </c>
      <c r="F16" s="30" t="s">
        <v>19</v>
      </c>
      <c r="G16" s="30">
        <v>9</v>
      </c>
      <c r="H16" s="23">
        <f>SUM(D16:G16)</f>
        <v>9</v>
      </c>
      <c r="J16" s="19">
        <v>7</v>
      </c>
      <c r="K16" s="34" t="s">
        <v>72</v>
      </c>
      <c r="L16" s="35" t="s">
        <v>18</v>
      </c>
      <c r="M16" s="22">
        <v>9</v>
      </c>
      <c r="N16" s="22" t="s">
        <v>19</v>
      </c>
      <c r="O16" s="22" t="s">
        <v>19</v>
      </c>
      <c r="P16" s="22" t="s">
        <v>19</v>
      </c>
      <c r="Q16" s="23">
        <f t="shared" si="0"/>
        <v>9</v>
      </c>
    </row>
    <row r="17" spans="1:17" ht="12.75">
      <c r="A17" s="19">
        <v>8</v>
      </c>
      <c r="B17" s="34" t="s">
        <v>174</v>
      </c>
      <c r="C17" s="35" t="s">
        <v>147</v>
      </c>
      <c r="D17" s="22" t="s">
        <v>19</v>
      </c>
      <c r="E17" s="22" t="s">
        <v>19</v>
      </c>
      <c r="F17" s="22">
        <v>8</v>
      </c>
      <c r="G17" s="22" t="s">
        <v>19</v>
      </c>
      <c r="H17" s="23">
        <f>SUM(D17:G17)</f>
        <v>8</v>
      </c>
      <c r="J17" s="19">
        <v>8</v>
      </c>
      <c r="K17" s="37" t="s">
        <v>175</v>
      </c>
      <c r="L17" s="37" t="s">
        <v>147</v>
      </c>
      <c r="M17" s="30" t="s">
        <v>19</v>
      </c>
      <c r="N17" s="30" t="s">
        <v>19</v>
      </c>
      <c r="O17" s="30" t="s">
        <v>19</v>
      </c>
      <c r="P17" s="30">
        <v>9</v>
      </c>
      <c r="Q17" s="23">
        <f t="shared" si="0"/>
        <v>9</v>
      </c>
    </row>
    <row r="18" spans="1:17" ht="12.75">
      <c r="A18" s="19">
        <v>9</v>
      </c>
      <c r="B18" s="34" t="s">
        <v>29</v>
      </c>
      <c r="C18" s="34" t="s">
        <v>30</v>
      </c>
      <c r="D18" s="22" t="s">
        <v>19</v>
      </c>
      <c r="E18" s="22" t="s">
        <v>19</v>
      </c>
      <c r="F18" s="22" t="s">
        <v>19</v>
      </c>
      <c r="G18" s="22">
        <v>8</v>
      </c>
      <c r="H18" s="23">
        <f>SUM(D18:G18)</f>
        <v>8</v>
      </c>
      <c r="J18" s="19">
        <v>9</v>
      </c>
      <c r="K18" s="34" t="s">
        <v>176</v>
      </c>
      <c r="L18" s="35" t="s">
        <v>30</v>
      </c>
      <c r="M18" s="22" t="s">
        <v>19</v>
      </c>
      <c r="N18" s="22">
        <v>5</v>
      </c>
      <c r="O18" s="22" t="s">
        <v>19</v>
      </c>
      <c r="P18" s="22">
        <v>4</v>
      </c>
      <c r="Q18" s="23">
        <f t="shared" si="0"/>
        <v>9</v>
      </c>
    </row>
    <row r="19" spans="1:17" ht="12.75">
      <c r="A19" s="19">
        <v>10</v>
      </c>
      <c r="B19" s="34" t="s">
        <v>177</v>
      </c>
      <c r="C19" s="35" t="s">
        <v>18</v>
      </c>
      <c r="D19" s="22">
        <v>7</v>
      </c>
      <c r="E19" s="32">
        <v>4</v>
      </c>
      <c r="F19" s="22" t="s">
        <v>19</v>
      </c>
      <c r="G19" s="22" t="s">
        <v>19</v>
      </c>
      <c r="H19" s="23">
        <f>SUM(D19:G19)-4</f>
        <v>7</v>
      </c>
      <c r="J19" s="19">
        <v>10</v>
      </c>
      <c r="K19" s="34" t="s">
        <v>178</v>
      </c>
      <c r="L19" s="35" t="s">
        <v>18</v>
      </c>
      <c r="M19" s="22" t="s">
        <v>19</v>
      </c>
      <c r="N19" s="22">
        <v>8</v>
      </c>
      <c r="O19" s="22" t="s">
        <v>19</v>
      </c>
      <c r="P19" s="22" t="s">
        <v>19</v>
      </c>
      <c r="Q19" s="23">
        <f t="shared" si="0"/>
        <v>8</v>
      </c>
    </row>
    <row r="20" spans="1:17" ht="12.75">
      <c r="A20" s="19">
        <v>11</v>
      </c>
      <c r="B20" s="34" t="s">
        <v>23</v>
      </c>
      <c r="C20" s="35" t="s">
        <v>18</v>
      </c>
      <c r="D20" s="22">
        <v>7</v>
      </c>
      <c r="E20" s="22" t="s">
        <v>19</v>
      </c>
      <c r="F20" s="22" t="s">
        <v>19</v>
      </c>
      <c r="G20" s="22" t="s">
        <v>19</v>
      </c>
      <c r="H20" s="23">
        <f aca="true" t="shared" si="1" ref="H20:H25">SUM(D20:G20)</f>
        <v>7</v>
      </c>
      <c r="J20" s="19">
        <v>11</v>
      </c>
      <c r="K20" s="34" t="s">
        <v>179</v>
      </c>
      <c r="L20" s="34" t="s">
        <v>18</v>
      </c>
      <c r="M20" s="22" t="s">
        <v>19</v>
      </c>
      <c r="N20" s="22" t="s">
        <v>19</v>
      </c>
      <c r="O20" s="22">
        <v>8</v>
      </c>
      <c r="P20" s="22" t="s">
        <v>19</v>
      </c>
      <c r="Q20" s="23">
        <f t="shared" si="0"/>
        <v>8</v>
      </c>
    </row>
    <row r="21" spans="1:17" ht="12.75">
      <c r="A21" s="19">
        <v>12</v>
      </c>
      <c r="B21" s="34" t="s">
        <v>180</v>
      </c>
      <c r="C21" s="35" t="s">
        <v>147</v>
      </c>
      <c r="D21" s="22" t="s">
        <v>19</v>
      </c>
      <c r="E21" s="22">
        <v>7</v>
      </c>
      <c r="F21" s="22" t="s">
        <v>19</v>
      </c>
      <c r="G21" s="22" t="s">
        <v>19</v>
      </c>
      <c r="H21" s="23">
        <f t="shared" si="1"/>
        <v>7</v>
      </c>
      <c r="J21" s="19">
        <v>12</v>
      </c>
      <c r="K21" s="34" t="s">
        <v>181</v>
      </c>
      <c r="L21" s="35" t="s">
        <v>18</v>
      </c>
      <c r="M21" s="22">
        <v>7</v>
      </c>
      <c r="N21" s="32">
        <v>4</v>
      </c>
      <c r="O21" s="22" t="s">
        <v>19</v>
      </c>
      <c r="P21" s="22" t="s">
        <v>19</v>
      </c>
      <c r="Q21" s="23">
        <f>SUM(M21:P21)-4</f>
        <v>7</v>
      </c>
    </row>
    <row r="22" spans="1:17" ht="12.75">
      <c r="A22" s="19">
        <v>13</v>
      </c>
      <c r="B22" s="34" t="s">
        <v>182</v>
      </c>
      <c r="C22" s="35" t="s">
        <v>18</v>
      </c>
      <c r="D22" s="36" t="s">
        <v>19</v>
      </c>
      <c r="E22" s="22">
        <v>7</v>
      </c>
      <c r="F22" s="22" t="s">
        <v>19</v>
      </c>
      <c r="G22" s="22" t="s">
        <v>19</v>
      </c>
      <c r="H22" s="23">
        <f t="shared" si="1"/>
        <v>7</v>
      </c>
      <c r="J22" s="19">
        <v>13</v>
      </c>
      <c r="K22" s="34" t="s">
        <v>183</v>
      </c>
      <c r="L22" s="35" t="s">
        <v>18</v>
      </c>
      <c r="M22" s="22">
        <v>7</v>
      </c>
      <c r="N22" s="22" t="s">
        <v>19</v>
      </c>
      <c r="O22" s="22" t="s">
        <v>19</v>
      </c>
      <c r="P22" s="22" t="s">
        <v>19</v>
      </c>
      <c r="Q22" s="23">
        <f aca="true" t="shared" si="2" ref="Q22:Q27">SUM(M22:P22)</f>
        <v>7</v>
      </c>
    </row>
    <row r="23" spans="1:17" ht="12.75">
      <c r="A23" s="19">
        <v>14</v>
      </c>
      <c r="B23" s="34" t="s">
        <v>149</v>
      </c>
      <c r="C23" s="34" t="s">
        <v>22</v>
      </c>
      <c r="D23" s="22" t="s">
        <v>19</v>
      </c>
      <c r="E23" s="22" t="s">
        <v>19</v>
      </c>
      <c r="F23" s="22" t="s">
        <v>19</v>
      </c>
      <c r="G23" s="22">
        <v>7</v>
      </c>
      <c r="H23" s="23">
        <f t="shared" si="1"/>
        <v>7</v>
      </c>
      <c r="J23" s="19">
        <v>14</v>
      </c>
      <c r="K23" s="34" t="s">
        <v>184</v>
      </c>
      <c r="L23" s="35" t="s">
        <v>18</v>
      </c>
      <c r="M23" s="22" t="s">
        <v>19</v>
      </c>
      <c r="N23" s="22">
        <v>7</v>
      </c>
      <c r="O23" s="22" t="s">
        <v>19</v>
      </c>
      <c r="P23" s="22" t="s">
        <v>19</v>
      </c>
      <c r="Q23" s="23">
        <f t="shared" si="2"/>
        <v>7</v>
      </c>
    </row>
    <row r="24" spans="1:17" ht="12.75">
      <c r="A24" s="19">
        <v>15</v>
      </c>
      <c r="B24" s="34" t="s">
        <v>185</v>
      </c>
      <c r="C24" s="35" t="s">
        <v>18</v>
      </c>
      <c r="D24" s="22">
        <v>6</v>
      </c>
      <c r="E24" s="22" t="s">
        <v>19</v>
      </c>
      <c r="F24" s="22" t="s">
        <v>19</v>
      </c>
      <c r="G24" s="22" t="s">
        <v>19</v>
      </c>
      <c r="H24" s="23">
        <f t="shared" si="1"/>
        <v>6</v>
      </c>
      <c r="J24" s="19">
        <v>15</v>
      </c>
      <c r="K24" s="34" t="s">
        <v>186</v>
      </c>
      <c r="L24" s="34" t="s">
        <v>22</v>
      </c>
      <c r="M24" s="22" t="s">
        <v>19</v>
      </c>
      <c r="N24" s="22" t="s">
        <v>19</v>
      </c>
      <c r="O24" s="22" t="s">
        <v>19</v>
      </c>
      <c r="P24" s="22">
        <v>7</v>
      </c>
      <c r="Q24" s="23">
        <f t="shared" si="2"/>
        <v>7</v>
      </c>
    </row>
    <row r="25" spans="1:17" ht="12.75">
      <c r="A25" s="19"/>
      <c r="B25" s="37" t="s">
        <v>187</v>
      </c>
      <c r="C25" s="37" t="s">
        <v>147</v>
      </c>
      <c r="D25" s="30" t="s">
        <v>19</v>
      </c>
      <c r="E25" s="30" t="s">
        <v>19</v>
      </c>
      <c r="F25" s="30" t="s">
        <v>19</v>
      </c>
      <c r="G25" s="30">
        <v>5</v>
      </c>
      <c r="H25" s="23">
        <f t="shared" si="1"/>
        <v>5</v>
      </c>
      <c r="J25" s="19">
        <v>16</v>
      </c>
      <c r="K25" s="34" t="s">
        <v>37</v>
      </c>
      <c r="L25" s="35" t="s">
        <v>147</v>
      </c>
      <c r="M25" s="22">
        <v>6</v>
      </c>
      <c r="N25" s="22" t="s">
        <v>19</v>
      </c>
      <c r="O25" s="22" t="s">
        <v>19</v>
      </c>
      <c r="P25" s="22" t="s">
        <v>19</v>
      </c>
      <c r="Q25" s="23">
        <f t="shared" si="2"/>
        <v>6</v>
      </c>
    </row>
    <row r="26" spans="1:17" ht="12.75">
      <c r="A26" s="19"/>
      <c r="B26" s="37"/>
      <c r="C26" s="37"/>
      <c r="D26" s="30"/>
      <c r="E26" s="30"/>
      <c r="F26" s="30"/>
      <c r="G26" s="30"/>
      <c r="H26" s="23"/>
      <c r="J26" s="19">
        <v>17</v>
      </c>
      <c r="K26" s="37" t="s">
        <v>188</v>
      </c>
      <c r="L26" s="37" t="s">
        <v>147</v>
      </c>
      <c r="M26" s="30" t="s">
        <v>19</v>
      </c>
      <c r="N26" s="30" t="s">
        <v>19</v>
      </c>
      <c r="O26" s="30" t="s">
        <v>19</v>
      </c>
      <c r="P26" s="30">
        <v>5</v>
      </c>
      <c r="Q26" s="23">
        <f t="shared" si="2"/>
        <v>5</v>
      </c>
    </row>
    <row r="27" spans="1:17" ht="12.75">
      <c r="A27" s="19"/>
      <c r="B27" s="37"/>
      <c r="C27" s="37"/>
      <c r="D27" s="30"/>
      <c r="E27" s="30"/>
      <c r="F27" s="30"/>
      <c r="G27" s="30"/>
      <c r="H27" s="23"/>
      <c r="J27" s="19"/>
      <c r="K27" s="37"/>
      <c r="L27" s="37"/>
      <c r="M27" s="30"/>
      <c r="N27" s="30"/>
      <c r="O27" s="30"/>
      <c r="P27" s="30"/>
      <c r="Q27" s="23">
        <f t="shared" si="2"/>
        <v>0</v>
      </c>
    </row>
    <row r="29" spans="2:16" ht="12.75">
      <c r="B29" s="45" t="s">
        <v>50</v>
      </c>
      <c r="C29" s="45"/>
      <c r="D29" s="38">
        <v>12</v>
      </c>
      <c r="E29" s="38">
        <v>14</v>
      </c>
      <c r="F29" s="38">
        <v>13</v>
      </c>
      <c r="G29" s="38">
        <v>15</v>
      </c>
      <c r="K29" s="45" t="s">
        <v>50</v>
      </c>
      <c r="L29" s="45"/>
      <c r="M29" s="38">
        <v>12</v>
      </c>
      <c r="N29" s="38">
        <v>15</v>
      </c>
      <c r="O29" s="38">
        <v>12</v>
      </c>
      <c r="P29" s="38">
        <v>15</v>
      </c>
    </row>
    <row r="31" spans="5:7" ht="12.75">
      <c r="E31" s="42"/>
      <c r="F31" s="42"/>
      <c r="G31" s="42"/>
    </row>
    <row r="32" spans="5:7" ht="12.75">
      <c r="E32" s="42"/>
      <c r="F32" s="42"/>
      <c r="G32" s="42"/>
    </row>
    <row r="33" spans="1:7" ht="12.75">
      <c r="A33" s="61"/>
      <c r="E33" s="42"/>
      <c r="F33" s="42"/>
      <c r="G33" s="42"/>
    </row>
    <row r="35" ht="12.75">
      <c r="A35" s="1"/>
    </row>
    <row r="39" spans="1:11" ht="12.75">
      <c r="A39" s="1"/>
      <c r="H39" s="42"/>
      <c r="I39" s="42"/>
      <c r="K39" s="1"/>
    </row>
    <row r="40" spans="4:5" ht="12.75">
      <c r="D40" s="52">
        <v>7</v>
      </c>
      <c r="E40" t="s">
        <v>51</v>
      </c>
    </row>
    <row r="41" ht="18">
      <c r="D41" s="62"/>
    </row>
    <row r="45" ht="18">
      <c r="B45" s="53" t="s">
        <v>52</v>
      </c>
    </row>
  </sheetData>
  <sheetProtection selectLockedCells="1" selectUnlockedCells="1"/>
  <mergeCells count="8">
    <mergeCell ref="O4:O8"/>
    <mergeCell ref="P4:P8"/>
    <mergeCell ref="D4:D8"/>
    <mergeCell ref="E4:E8"/>
    <mergeCell ref="F4:F8"/>
    <mergeCell ref="G4:G8"/>
    <mergeCell ref="M4:M8"/>
    <mergeCell ref="N4:N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showGridLines="0" showZeros="0" tabSelected="1" zoomScalePageLayoutView="0" workbookViewId="0" topLeftCell="A10">
      <selection activeCell="P14" sqref="P14"/>
    </sheetView>
  </sheetViews>
  <sheetFormatPr defaultColWidth="8.7109375" defaultRowHeight="12.75"/>
  <cols>
    <col min="1" max="1" width="4.57421875" style="0" customWidth="1"/>
    <col min="2" max="2" width="31.7109375" style="0" customWidth="1"/>
    <col min="3" max="4" width="8.7109375" style="0" customWidth="1"/>
    <col min="5" max="7" width="10.00390625" style="0" customWidth="1"/>
    <col min="8" max="8" width="4.421875" style="0" customWidth="1"/>
    <col min="9" max="9" width="0" style="0" hidden="1" customWidth="1"/>
    <col min="10" max="10" width="5.421875" style="0" customWidth="1"/>
    <col min="11" max="11" width="25.28125" style="0" customWidth="1"/>
  </cols>
  <sheetData>
    <row r="1" ht="15.75" customHeight="1">
      <c r="A1" s="2" t="s">
        <v>117</v>
      </c>
    </row>
    <row r="2" spans="1:8" ht="12.75">
      <c r="A2" s="3" t="s">
        <v>1</v>
      </c>
      <c r="H2" s="75"/>
    </row>
    <row r="3" spans="1:8" ht="15.75" customHeight="1">
      <c r="A3" s="1"/>
      <c r="C3" s="113" t="s">
        <v>2</v>
      </c>
      <c r="D3" s="113" t="s">
        <v>3</v>
      </c>
      <c r="E3" s="116" t="s">
        <v>4</v>
      </c>
      <c r="F3" s="117" t="s">
        <v>5</v>
      </c>
      <c r="G3" s="4"/>
      <c r="H3" s="47"/>
    </row>
    <row r="4" spans="1:8" ht="12.75">
      <c r="A4" s="3" t="s">
        <v>189</v>
      </c>
      <c r="C4" s="113"/>
      <c r="D4" s="113"/>
      <c r="E4" s="116"/>
      <c r="F4" s="117"/>
      <c r="G4" s="5"/>
      <c r="H4" s="47"/>
    </row>
    <row r="5" spans="3:8" ht="12.75">
      <c r="C5" s="113"/>
      <c r="D5" s="113"/>
      <c r="E5" s="116"/>
      <c r="F5" s="117"/>
      <c r="G5" s="5"/>
      <c r="H5" s="69"/>
    </row>
    <row r="6" spans="3:8" ht="19.5" customHeight="1">
      <c r="C6" s="113"/>
      <c r="D6" s="113"/>
      <c r="E6" s="116"/>
      <c r="F6" s="117"/>
      <c r="G6" s="83"/>
      <c r="H6" s="47"/>
    </row>
    <row r="7" spans="1:8" ht="33" customHeight="1">
      <c r="A7" s="2"/>
      <c r="C7" s="113"/>
      <c r="D7" s="113"/>
      <c r="E7" s="116"/>
      <c r="F7" s="117"/>
      <c r="G7" s="84"/>
      <c r="H7" s="75"/>
    </row>
    <row r="8" spans="1:8" ht="12.75">
      <c r="A8" s="11" t="s">
        <v>9</v>
      </c>
      <c r="B8" s="12" t="s">
        <v>11</v>
      </c>
      <c r="C8" s="14" t="s">
        <v>12</v>
      </c>
      <c r="D8" s="14" t="s">
        <v>13</v>
      </c>
      <c r="E8" s="85" t="s">
        <v>14</v>
      </c>
      <c r="F8" s="86" t="s">
        <v>15</v>
      </c>
      <c r="G8" s="87"/>
      <c r="H8" s="75"/>
    </row>
    <row r="9" spans="1:8" ht="15">
      <c r="A9" s="34">
        <v>1</v>
      </c>
      <c r="B9" s="88" t="s">
        <v>190</v>
      </c>
      <c r="C9" s="22">
        <v>90</v>
      </c>
      <c r="D9" s="22">
        <v>127</v>
      </c>
      <c r="E9" s="118">
        <v>339</v>
      </c>
      <c r="F9" s="119"/>
      <c r="G9" s="89">
        <f aca="true" t="shared" si="0" ref="G9:G23">SUM(C9:E9)</f>
        <v>556</v>
      </c>
      <c r="H9" s="70"/>
    </row>
    <row r="10" spans="1:8" ht="14.25">
      <c r="A10" s="34">
        <v>2</v>
      </c>
      <c r="B10" s="90" t="s">
        <v>191</v>
      </c>
      <c r="C10" s="22">
        <v>24</v>
      </c>
      <c r="D10" s="22">
        <v>52</v>
      </c>
      <c r="E10" s="118">
        <v>190</v>
      </c>
      <c r="F10" s="119"/>
      <c r="G10" s="89">
        <f t="shared" si="0"/>
        <v>266</v>
      </c>
      <c r="H10" s="70"/>
    </row>
    <row r="11" spans="1:8" ht="14.25">
      <c r="A11" s="34">
        <v>3</v>
      </c>
      <c r="B11" s="90" t="s">
        <v>192</v>
      </c>
      <c r="C11" s="22">
        <v>36</v>
      </c>
      <c r="D11" s="22">
        <v>98</v>
      </c>
      <c r="E11" s="118">
        <v>69</v>
      </c>
      <c r="F11" s="119"/>
      <c r="G11" s="89">
        <f t="shared" si="0"/>
        <v>203</v>
      </c>
      <c r="H11" s="70"/>
    </row>
    <row r="12" spans="1:8" ht="14.25">
      <c r="A12" s="34">
        <v>4</v>
      </c>
      <c r="B12" s="90" t="s">
        <v>193</v>
      </c>
      <c r="C12" s="22">
        <v>42</v>
      </c>
      <c r="D12" s="22">
        <v>102</v>
      </c>
      <c r="E12" s="118">
        <v>6</v>
      </c>
      <c r="F12" s="119"/>
      <c r="G12" s="89">
        <f t="shared" si="0"/>
        <v>150</v>
      </c>
      <c r="H12" s="70"/>
    </row>
    <row r="13" spans="1:8" ht="14.25">
      <c r="A13" s="34">
        <v>5</v>
      </c>
      <c r="B13" s="91" t="s">
        <v>194</v>
      </c>
      <c r="C13" s="22">
        <v>14</v>
      </c>
      <c r="D13" s="22">
        <v>79</v>
      </c>
      <c r="E13" s="118">
        <v>16</v>
      </c>
      <c r="F13" s="119"/>
      <c r="G13" s="89">
        <f t="shared" si="0"/>
        <v>109</v>
      </c>
      <c r="H13" s="70"/>
    </row>
    <row r="14" spans="1:8" ht="14.25">
      <c r="A14" s="34">
        <v>6</v>
      </c>
      <c r="B14" s="90" t="s">
        <v>195</v>
      </c>
      <c r="C14" s="22">
        <v>33</v>
      </c>
      <c r="D14" s="22">
        <v>56</v>
      </c>
      <c r="E14" s="118">
        <v>16</v>
      </c>
      <c r="F14" s="119"/>
      <c r="G14" s="89">
        <f t="shared" si="0"/>
        <v>105</v>
      </c>
      <c r="H14" s="70"/>
    </row>
    <row r="15" spans="1:8" ht="14.25">
      <c r="A15" s="34">
        <v>7</v>
      </c>
      <c r="B15" s="90" t="s">
        <v>196</v>
      </c>
      <c r="C15" s="65" t="s">
        <v>19</v>
      </c>
      <c r="D15" s="22">
        <v>23</v>
      </c>
      <c r="E15" s="60"/>
      <c r="F15" s="92"/>
      <c r="G15" s="89">
        <f t="shared" si="0"/>
        <v>23</v>
      </c>
      <c r="H15" s="70"/>
    </row>
    <row r="16" spans="1:8" ht="14.25">
      <c r="A16" s="34">
        <v>8</v>
      </c>
      <c r="B16" s="90" t="s">
        <v>197</v>
      </c>
      <c r="C16" s="22">
        <v>12</v>
      </c>
      <c r="D16" s="22">
        <v>9</v>
      </c>
      <c r="E16" s="60"/>
      <c r="F16" s="92"/>
      <c r="G16" s="89">
        <f t="shared" si="0"/>
        <v>21</v>
      </c>
      <c r="H16" s="70"/>
    </row>
    <row r="17" spans="1:8" ht="14.25">
      <c r="A17" s="34">
        <v>9</v>
      </c>
      <c r="B17" s="90" t="s">
        <v>198</v>
      </c>
      <c r="C17" s="65" t="s">
        <v>19</v>
      </c>
      <c r="D17" s="22">
        <v>19</v>
      </c>
      <c r="E17" s="60"/>
      <c r="F17" s="92"/>
      <c r="G17" s="89">
        <f t="shared" si="0"/>
        <v>19</v>
      </c>
      <c r="H17" s="70"/>
    </row>
    <row r="18" spans="1:8" ht="14.25">
      <c r="A18" s="34">
        <v>10</v>
      </c>
      <c r="B18" s="90" t="s">
        <v>199</v>
      </c>
      <c r="C18" s="22">
        <v>6</v>
      </c>
      <c r="D18" s="22">
        <v>11</v>
      </c>
      <c r="E18" s="118">
        <v>14</v>
      </c>
      <c r="F18" s="119"/>
      <c r="G18" s="89">
        <f t="shared" si="0"/>
        <v>31</v>
      </c>
      <c r="H18" s="70"/>
    </row>
    <row r="19" spans="1:8" ht="14.25">
      <c r="A19" s="34">
        <v>11</v>
      </c>
      <c r="B19" s="90" t="s">
        <v>200</v>
      </c>
      <c r="C19" s="65" t="s">
        <v>19</v>
      </c>
      <c r="D19" s="22">
        <v>16</v>
      </c>
      <c r="E19" s="60"/>
      <c r="F19" s="92"/>
      <c r="G19" s="89">
        <f t="shared" si="0"/>
        <v>16</v>
      </c>
      <c r="H19" s="70"/>
    </row>
    <row r="20" spans="1:8" ht="14.25">
      <c r="A20" s="34">
        <v>12</v>
      </c>
      <c r="B20" s="90" t="s">
        <v>201</v>
      </c>
      <c r="C20" s="65" t="s">
        <v>19</v>
      </c>
      <c r="D20" s="22">
        <v>16</v>
      </c>
      <c r="E20" s="60"/>
      <c r="F20" s="92"/>
      <c r="G20" s="89">
        <f t="shared" si="0"/>
        <v>16</v>
      </c>
      <c r="H20" s="70"/>
    </row>
    <row r="21" spans="1:8" ht="14.25">
      <c r="A21" s="34">
        <v>13</v>
      </c>
      <c r="B21" s="90" t="s">
        <v>202</v>
      </c>
      <c r="C21" s="65" t="s">
        <v>19</v>
      </c>
      <c r="D21" s="65" t="s">
        <v>19</v>
      </c>
      <c r="E21" s="60"/>
      <c r="F21" s="93"/>
      <c r="G21" s="89">
        <f t="shared" si="0"/>
        <v>0</v>
      </c>
      <c r="H21" s="70"/>
    </row>
    <row r="22" spans="1:8" ht="12.75">
      <c r="A22" s="34">
        <v>14</v>
      </c>
      <c r="B22" s="34" t="s">
        <v>203</v>
      </c>
      <c r="C22" s="65" t="s">
        <v>19</v>
      </c>
      <c r="D22" s="65" t="s">
        <v>19</v>
      </c>
      <c r="E22" s="60"/>
      <c r="F22" s="93"/>
      <c r="G22" s="89">
        <f t="shared" si="0"/>
        <v>0</v>
      </c>
      <c r="H22" s="70"/>
    </row>
    <row r="23" spans="1:8" ht="12.75">
      <c r="A23" s="34">
        <v>15</v>
      </c>
      <c r="B23" s="37"/>
      <c r="C23" s="30"/>
      <c r="D23" s="30"/>
      <c r="E23" s="60"/>
      <c r="F23" s="92"/>
      <c r="G23" s="89">
        <f t="shared" si="0"/>
        <v>0</v>
      </c>
      <c r="H23" s="70"/>
    </row>
    <row r="25" spans="2:9" ht="12.75">
      <c r="B25" s="79" t="s">
        <v>50</v>
      </c>
      <c r="C25" s="38">
        <v>63</v>
      </c>
      <c r="D25" s="38">
        <v>107</v>
      </c>
      <c r="E25" s="38">
        <v>72</v>
      </c>
      <c r="F25" s="38">
        <v>94</v>
      </c>
      <c r="I25" s="1"/>
    </row>
    <row r="26" ht="12.75">
      <c r="I26" s="1"/>
    </row>
    <row r="27" ht="12.75">
      <c r="I27" s="1"/>
    </row>
    <row r="29" ht="18">
      <c r="B29" s="53" t="s">
        <v>204</v>
      </c>
    </row>
    <row r="30" spans="3:8" ht="12.75">
      <c r="C30" s="94"/>
      <c r="D30" s="94"/>
      <c r="E30" s="94"/>
      <c r="F30" s="94"/>
      <c r="G30" s="68"/>
      <c r="H30" s="68"/>
    </row>
    <row r="38" spans="4:6" ht="18">
      <c r="D38" s="62"/>
      <c r="E38" s="62"/>
      <c r="F38" s="62"/>
    </row>
  </sheetData>
  <sheetProtection selectLockedCells="1" selectUnlockedCells="1"/>
  <mergeCells count="11">
    <mergeCell ref="E11:F11"/>
    <mergeCell ref="E12:F12"/>
    <mergeCell ref="E13:F13"/>
    <mergeCell ref="E14:F14"/>
    <mergeCell ref="E18:F18"/>
    <mergeCell ref="C3:C7"/>
    <mergeCell ref="D3:D7"/>
    <mergeCell ref="E3:E7"/>
    <mergeCell ref="F3:F7"/>
    <mergeCell ref="E9:F9"/>
    <mergeCell ref="E10:F10"/>
  </mergeCells>
  <printOptions gridLines="1"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7"/>
  <sheetViews>
    <sheetView showGridLines="0" showZeros="0" zoomScalePageLayoutView="0" workbookViewId="0" topLeftCell="A1">
      <selection activeCell="A12" sqref="A12"/>
    </sheetView>
  </sheetViews>
  <sheetFormatPr defaultColWidth="8.7109375" defaultRowHeight="12.75"/>
  <cols>
    <col min="1" max="2" width="8.7109375" style="0" customWidth="1"/>
    <col min="3" max="3" width="5.140625" style="0" customWidth="1"/>
    <col min="4" max="5" width="8.7109375" style="0" customWidth="1"/>
    <col min="6" max="6" width="4.7109375" style="0" customWidth="1"/>
    <col min="7" max="7" width="6.28125" style="0" customWidth="1"/>
    <col min="8" max="13" width="4.7109375" style="0" customWidth="1"/>
  </cols>
  <sheetData>
    <row r="1" ht="15">
      <c r="A1" s="2" t="s">
        <v>0</v>
      </c>
    </row>
    <row r="2" ht="12.75">
      <c r="A2" s="3" t="s">
        <v>1</v>
      </c>
    </row>
    <row r="4" ht="12.75">
      <c r="A4" t="s">
        <v>205</v>
      </c>
    </row>
    <row r="6" ht="12.75">
      <c r="A6" t="s">
        <v>206</v>
      </c>
    </row>
    <row r="8" spans="2:3" ht="12.75">
      <c r="B8" s="95"/>
      <c r="C8" s="96"/>
    </row>
    <row r="9" spans="1:3" ht="12.75">
      <c r="A9" t="s">
        <v>207</v>
      </c>
      <c r="B9" s="95"/>
      <c r="C9" s="96"/>
    </row>
    <row r="10" spans="2:3" ht="12.75">
      <c r="B10" s="95"/>
      <c r="C10" s="96"/>
    </row>
    <row r="11" ht="12.75">
      <c r="B11" s="95"/>
    </row>
    <row r="13" ht="12.75">
      <c r="A13" t="s">
        <v>208</v>
      </c>
    </row>
    <row r="15" ht="12.75">
      <c r="A15" t="s">
        <v>209</v>
      </c>
    </row>
    <row r="17" spans="2:6" ht="12.75">
      <c r="B17" t="s">
        <v>210</v>
      </c>
      <c r="E17" s="97">
        <v>63</v>
      </c>
      <c r="F17" t="s">
        <v>211</v>
      </c>
    </row>
    <row r="18" spans="5:6" ht="12.75">
      <c r="E18" s="97"/>
      <c r="F18" t="s">
        <v>211</v>
      </c>
    </row>
    <row r="19" spans="2:5" ht="12.75">
      <c r="B19" s="96"/>
      <c r="E19" s="97"/>
    </row>
    <row r="20" ht="12.75">
      <c r="E20" s="97"/>
    </row>
    <row r="22" ht="12.75">
      <c r="A22" t="s">
        <v>212</v>
      </c>
    </row>
    <row r="24" spans="1:13" ht="12.75">
      <c r="A24" t="s">
        <v>213</v>
      </c>
      <c r="E24" s="98">
        <v>2013</v>
      </c>
      <c r="F24" s="7">
        <v>2012</v>
      </c>
      <c r="G24">
        <v>2011</v>
      </c>
      <c r="H24" s="7">
        <v>2010</v>
      </c>
      <c r="I24">
        <v>2009</v>
      </c>
      <c r="J24" s="99">
        <v>2008</v>
      </c>
      <c r="K24" s="100">
        <v>2007</v>
      </c>
      <c r="L24" s="96"/>
      <c r="M24" s="96"/>
    </row>
    <row r="25" spans="5:13" ht="12.75">
      <c r="E25" s="7"/>
      <c r="F25" s="7"/>
      <c r="H25" s="7"/>
      <c r="I25" s="42"/>
      <c r="J25" s="42"/>
      <c r="K25" s="96"/>
      <c r="L25" s="96"/>
      <c r="M25" s="96"/>
    </row>
    <row r="26" spans="2:19" ht="12.75">
      <c r="B26" s="101" t="s">
        <v>214</v>
      </c>
      <c r="E26" s="7"/>
      <c r="F26" s="7"/>
      <c r="H26" s="7"/>
      <c r="I26" s="42"/>
      <c r="J26" s="102"/>
      <c r="K26" s="96"/>
      <c r="L26" s="96"/>
      <c r="M26" s="96"/>
      <c r="R26" s="103"/>
      <c r="S26" s="103"/>
    </row>
    <row r="27" spans="2:13" ht="12.75">
      <c r="B27" s="104"/>
      <c r="D27" t="s">
        <v>215</v>
      </c>
      <c r="E27">
        <v>22</v>
      </c>
      <c r="F27" s="105">
        <v>18</v>
      </c>
      <c r="G27">
        <v>32</v>
      </c>
      <c r="H27" s="7">
        <v>16</v>
      </c>
      <c r="I27">
        <v>24</v>
      </c>
      <c r="J27" s="99">
        <v>20</v>
      </c>
      <c r="K27" s="100">
        <v>26</v>
      </c>
      <c r="L27" s="96" t="s">
        <v>215</v>
      </c>
      <c r="M27" s="96"/>
    </row>
    <row r="28" spans="2:13" ht="12.75">
      <c r="B28" s="104"/>
      <c r="D28" t="s">
        <v>216</v>
      </c>
      <c r="E28">
        <v>20</v>
      </c>
      <c r="F28" s="105">
        <v>16</v>
      </c>
      <c r="G28">
        <v>29</v>
      </c>
      <c r="H28" s="7">
        <v>16</v>
      </c>
      <c r="I28">
        <v>27</v>
      </c>
      <c r="J28" s="99">
        <v>20</v>
      </c>
      <c r="K28" s="100">
        <v>30</v>
      </c>
      <c r="L28" s="96" t="s">
        <v>216</v>
      </c>
      <c r="M28" s="96"/>
    </row>
    <row r="29" spans="2:13" ht="12.75">
      <c r="B29" s="106"/>
      <c r="F29" s="105"/>
      <c r="H29" s="7"/>
      <c r="J29" s="99"/>
      <c r="K29" s="100"/>
      <c r="L29" s="96"/>
      <c r="M29" s="96"/>
    </row>
    <row r="30" spans="2:13" ht="12.75">
      <c r="B30" s="101" t="s">
        <v>217</v>
      </c>
      <c r="F30" s="105"/>
      <c r="H30" s="7"/>
      <c r="J30" s="99"/>
      <c r="K30" s="100"/>
      <c r="L30" s="96"/>
      <c r="M30" s="96"/>
    </row>
    <row r="31" spans="2:13" ht="12.75" customHeight="1">
      <c r="B31" s="104"/>
      <c r="D31" t="s">
        <v>215</v>
      </c>
      <c r="E31">
        <v>9</v>
      </c>
      <c r="F31" s="105">
        <v>12</v>
      </c>
      <c r="G31">
        <v>15</v>
      </c>
      <c r="H31" s="7">
        <v>18</v>
      </c>
      <c r="I31">
        <v>14</v>
      </c>
      <c r="J31" s="99">
        <v>12</v>
      </c>
      <c r="K31" s="100">
        <v>21</v>
      </c>
      <c r="L31" s="96" t="s">
        <v>215</v>
      </c>
      <c r="M31" s="96"/>
    </row>
    <row r="32" spans="2:13" ht="12.75">
      <c r="B32" s="104"/>
      <c r="D32" t="s">
        <v>216</v>
      </c>
      <c r="E32">
        <v>9</v>
      </c>
      <c r="F32" s="105">
        <v>13</v>
      </c>
      <c r="G32">
        <v>17</v>
      </c>
      <c r="H32" s="7">
        <v>18</v>
      </c>
      <c r="I32">
        <v>15</v>
      </c>
      <c r="J32" s="99">
        <v>11</v>
      </c>
      <c r="K32" s="100">
        <v>21</v>
      </c>
      <c r="L32" s="96" t="s">
        <v>216</v>
      </c>
      <c r="M32" s="96"/>
    </row>
    <row r="33" spans="2:13" ht="12.75">
      <c r="B33" s="104"/>
      <c r="F33" s="105"/>
      <c r="H33" s="7"/>
      <c r="J33" s="99"/>
      <c r="K33" s="100"/>
      <c r="L33" s="96"/>
      <c r="M33" s="96"/>
    </row>
    <row r="34" spans="2:13" ht="12.75">
      <c r="B34" s="101" t="s">
        <v>218</v>
      </c>
      <c r="F34" s="105"/>
      <c r="H34" s="7"/>
      <c r="J34" s="99"/>
      <c r="K34" s="100"/>
      <c r="L34" s="96"/>
      <c r="M34" s="96"/>
    </row>
    <row r="35" spans="2:13" ht="12.75">
      <c r="B35" s="104"/>
      <c r="D35" t="s">
        <v>215</v>
      </c>
      <c r="E35">
        <v>15</v>
      </c>
      <c r="F35" s="105">
        <v>10</v>
      </c>
      <c r="G35">
        <v>17</v>
      </c>
      <c r="H35" s="7">
        <v>14</v>
      </c>
      <c r="I35">
        <v>32</v>
      </c>
      <c r="J35" s="99">
        <v>27</v>
      </c>
      <c r="K35" s="100">
        <v>22</v>
      </c>
      <c r="L35" s="96" t="s">
        <v>215</v>
      </c>
      <c r="M35" s="96"/>
    </row>
    <row r="36" spans="2:13" ht="12.75">
      <c r="B36" s="104"/>
      <c r="D36" t="s">
        <v>216</v>
      </c>
      <c r="E36">
        <v>14</v>
      </c>
      <c r="F36" s="105">
        <v>11</v>
      </c>
      <c r="G36">
        <v>17</v>
      </c>
      <c r="H36" s="7">
        <v>17</v>
      </c>
      <c r="I36">
        <v>36</v>
      </c>
      <c r="J36" s="99">
        <v>26</v>
      </c>
      <c r="K36" s="100">
        <v>24</v>
      </c>
      <c r="L36" s="96" t="s">
        <v>216</v>
      </c>
      <c r="M36" s="96"/>
    </row>
    <row r="37" spans="2:13" ht="12.75">
      <c r="B37" s="104"/>
      <c r="F37" s="105"/>
      <c r="H37" s="7"/>
      <c r="J37" s="99"/>
      <c r="K37" s="100"/>
      <c r="L37" s="96"/>
      <c r="M37" s="96"/>
    </row>
    <row r="38" spans="2:13" ht="12.75">
      <c r="B38" s="101" t="s">
        <v>219</v>
      </c>
      <c r="F38" s="105"/>
      <c r="H38" s="7"/>
      <c r="J38" s="99"/>
      <c r="K38" s="100"/>
      <c r="L38" s="96"/>
      <c r="M38" s="96"/>
    </row>
    <row r="39" spans="2:13" ht="12.75">
      <c r="B39" s="104"/>
      <c r="D39" t="s">
        <v>215</v>
      </c>
      <c r="E39">
        <v>10</v>
      </c>
      <c r="F39" s="105">
        <v>4</v>
      </c>
      <c r="G39">
        <v>7</v>
      </c>
      <c r="H39" s="7">
        <v>6</v>
      </c>
      <c r="I39">
        <v>6</v>
      </c>
      <c r="J39" s="99">
        <v>6</v>
      </c>
      <c r="K39" s="100">
        <v>7</v>
      </c>
      <c r="L39" s="96" t="s">
        <v>215</v>
      </c>
      <c r="M39" s="96"/>
    </row>
    <row r="40" spans="2:13" ht="12.75">
      <c r="B40" s="104"/>
      <c r="D40" t="s">
        <v>216</v>
      </c>
      <c r="E40">
        <v>11</v>
      </c>
      <c r="F40" s="105">
        <v>6</v>
      </c>
      <c r="G40">
        <v>10</v>
      </c>
      <c r="H40" s="7">
        <v>4</v>
      </c>
      <c r="I40">
        <v>7</v>
      </c>
      <c r="J40" s="99">
        <v>7</v>
      </c>
      <c r="K40" s="100">
        <v>7</v>
      </c>
      <c r="L40" s="96" t="s">
        <v>216</v>
      </c>
      <c r="M40" s="96"/>
    </row>
    <row r="41" spans="2:13" ht="12.75">
      <c r="B41" s="104"/>
      <c r="F41" s="105"/>
      <c r="H41" s="7"/>
      <c r="J41" s="99"/>
      <c r="K41" s="100"/>
      <c r="L41" s="96"/>
      <c r="M41" s="96"/>
    </row>
    <row r="42" spans="2:13" ht="12.75">
      <c r="B42" s="101" t="s">
        <v>220</v>
      </c>
      <c r="F42" s="105"/>
      <c r="H42" s="7"/>
      <c r="J42" s="99"/>
      <c r="K42" s="100"/>
      <c r="L42" s="96"/>
      <c r="M42" s="96"/>
    </row>
    <row r="43" spans="4:13" ht="12.75">
      <c r="D43" t="s">
        <v>215</v>
      </c>
      <c r="E43">
        <v>10</v>
      </c>
      <c r="F43" s="105">
        <v>15</v>
      </c>
      <c r="G43">
        <v>19</v>
      </c>
      <c r="H43" s="7">
        <v>13</v>
      </c>
      <c r="I43">
        <v>18</v>
      </c>
      <c r="J43" s="99">
        <v>11</v>
      </c>
      <c r="K43" s="100">
        <v>9</v>
      </c>
      <c r="L43" s="96" t="s">
        <v>215</v>
      </c>
      <c r="M43" s="96"/>
    </row>
    <row r="44" spans="4:13" ht="12.75">
      <c r="D44" t="s">
        <v>216</v>
      </c>
      <c r="E44">
        <v>11</v>
      </c>
      <c r="F44" s="105">
        <v>15</v>
      </c>
      <c r="G44">
        <v>19</v>
      </c>
      <c r="H44" s="7">
        <v>12</v>
      </c>
      <c r="I44">
        <v>21</v>
      </c>
      <c r="J44" s="99">
        <v>18</v>
      </c>
      <c r="K44" s="100">
        <v>11</v>
      </c>
      <c r="L44" s="96" t="s">
        <v>216</v>
      </c>
      <c r="M44" s="96"/>
    </row>
    <row r="47" ht="12.75">
      <c r="G47" s="9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Zeros="0" zoomScalePageLayoutView="0" workbookViewId="0" topLeftCell="A1">
      <selection activeCell="N49" sqref="N49"/>
    </sheetView>
  </sheetViews>
  <sheetFormatPr defaultColWidth="8.7109375" defaultRowHeight="12.75"/>
  <cols>
    <col min="1" max="1" width="3.7109375" style="0" customWidth="1"/>
    <col min="2" max="2" width="20.00390625" style="0" customWidth="1"/>
    <col min="3" max="3" width="12.140625" style="0" customWidth="1"/>
    <col min="4" max="4" width="3.8515625" style="0" customWidth="1"/>
    <col min="5" max="5" width="2.57421875" style="0" customWidth="1"/>
    <col min="6" max="6" width="3.7109375" style="0" customWidth="1"/>
    <col min="7" max="7" width="18.140625" style="0" customWidth="1"/>
    <col min="8" max="8" width="12.421875" style="0" customWidth="1"/>
    <col min="9" max="9" width="3.7109375" style="0" customWidth="1"/>
  </cols>
  <sheetData>
    <row r="1" ht="15">
      <c r="A1" s="2" t="s">
        <v>221</v>
      </c>
    </row>
    <row r="2" ht="12.75">
      <c r="A2" s="3" t="s">
        <v>1</v>
      </c>
    </row>
    <row r="4" spans="1:6" ht="12.75">
      <c r="A4" s="97" t="s">
        <v>222</v>
      </c>
      <c r="B4" s="97"/>
      <c r="F4" s="97" t="s">
        <v>223</v>
      </c>
    </row>
    <row r="5" spans="1:6" ht="12.75">
      <c r="A5" s="97"/>
      <c r="B5" s="97"/>
      <c r="F5" s="97"/>
    </row>
    <row r="6" spans="1:8" ht="12.75">
      <c r="A6" s="107" t="s">
        <v>224</v>
      </c>
      <c r="B6" s="34"/>
      <c r="C6" s="35"/>
      <c r="D6" s="108"/>
      <c r="E6" s="109"/>
      <c r="F6" s="107" t="s">
        <v>224</v>
      </c>
      <c r="G6" s="34"/>
      <c r="H6" s="35"/>
    </row>
    <row r="7" spans="1:8" ht="12.75">
      <c r="A7" s="107" t="s">
        <v>225</v>
      </c>
      <c r="B7" s="34"/>
      <c r="C7" s="35"/>
      <c r="D7" s="108"/>
      <c r="E7" s="109"/>
      <c r="F7" s="107" t="s">
        <v>225</v>
      </c>
      <c r="G7" s="34"/>
      <c r="H7" s="35"/>
    </row>
    <row r="8" spans="1:8" ht="12.75">
      <c r="A8" s="107" t="s">
        <v>226</v>
      </c>
      <c r="B8" s="34"/>
      <c r="C8" s="35"/>
      <c r="D8" s="108"/>
      <c r="E8" s="109"/>
      <c r="F8" s="107" t="s">
        <v>226</v>
      </c>
      <c r="G8" s="34"/>
      <c r="H8" s="35"/>
    </row>
    <row r="9" spans="1:6" ht="12.75">
      <c r="A9" s="107"/>
      <c r="B9" s="75"/>
      <c r="C9" s="75"/>
      <c r="D9" s="108"/>
      <c r="E9" s="109"/>
      <c r="F9" s="107"/>
    </row>
    <row r="10" spans="1:6" ht="12.75">
      <c r="A10" s="107"/>
      <c r="B10" s="75"/>
      <c r="C10" s="75"/>
      <c r="D10" s="109"/>
      <c r="E10" s="109"/>
      <c r="F10" s="107"/>
    </row>
    <row r="11" spans="1:6" s="97" customFormat="1" ht="12.75">
      <c r="A11" s="97" t="s">
        <v>227</v>
      </c>
      <c r="F11" s="97" t="s">
        <v>228</v>
      </c>
    </row>
    <row r="13" spans="1:8" ht="12.75">
      <c r="A13" s="107" t="s">
        <v>224</v>
      </c>
      <c r="B13" s="34"/>
      <c r="C13" s="35"/>
      <c r="F13" s="107" t="s">
        <v>224</v>
      </c>
      <c r="G13" s="34"/>
      <c r="H13" s="35"/>
    </row>
    <row r="14" spans="1:8" ht="12.75">
      <c r="A14" s="107" t="s">
        <v>225</v>
      </c>
      <c r="B14" s="34"/>
      <c r="C14" s="35"/>
      <c r="F14" s="107" t="s">
        <v>225</v>
      </c>
      <c r="G14" s="34"/>
      <c r="H14" s="35"/>
    </row>
    <row r="15" spans="1:8" ht="12.75">
      <c r="A15" s="107" t="s">
        <v>226</v>
      </c>
      <c r="B15" s="34"/>
      <c r="C15" s="35"/>
      <c r="F15" s="107" t="s">
        <v>226</v>
      </c>
      <c r="G15" s="34"/>
      <c r="H15" s="35"/>
    </row>
    <row r="16" spans="1:6" ht="12.75">
      <c r="A16" s="110"/>
      <c r="F16" s="110"/>
    </row>
    <row r="17" spans="1:6" s="97" customFormat="1" ht="12.75">
      <c r="A17" s="97" t="s">
        <v>229</v>
      </c>
      <c r="C17" s="111"/>
      <c r="F17" s="97" t="s">
        <v>230</v>
      </c>
    </row>
    <row r="18" s="97" customFormat="1" ht="12.75"/>
    <row r="19" spans="1:8" ht="12.75">
      <c r="A19" s="107" t="s">
        <v>224</v>
      </c>
      <c r="B19" s="34"/>
      <c r="C19" s="35"/>
      <c r="F19" s="107" t="s">
        <v>224</v>
      </c>
      <c r="G19" s="34"/>
      <c r="H19" s="35"/>
    </row>
    <row r="20" spans="1:8" ht="12.75">
      <c r="A20" s="107" t="s">
        <v>225</v>
      </c>
      <c r="B20" s="34"/>
      <c r="C20" s="35"/>
      <c r="F20" s="107" t="s">
        <v>225</v>
      </c>
      <c r="G20" s="34"/>
      <c r="H20" s="35"/>
    </row>
    <row r="21" spans="1:8" ht="12.75">
      <c r="A21" s="107" t="s">
        <v>226</v>
      </c>
      <c r="B21" s="34"/>
      <c r="C21" s="35"/>
      <c r="F21" s="107" t="s">
        <v>226</v>
      </c>
      <c r="G21" s="34"/>
      <c r="H21" s="35"/>
    </row>
    <row r="22" spans="1:6" ht="12.75">
      <c r="A22" s="107"/>
      <c r="F22" s="107"/>
    </row>
    <row r="23" spans="1:6" s="97" customFormat="1" ht="12.75">
      <c r="A23" s="97" t="s">
        <v>231</v>
      </c>
      <c r="F23" s="97" t="s">
        <v>232</v>
      </c>
    </row>
    <row r="25" spans="1:8" ht="12.75">
      <c r="A25" s="107" t="s">
        <v>224</v>
      </c>
      <c r="B25" s="34"/>
      <c r="C25" s="35"/>
      <c r="F25" s="107" t="s">
        <v>224</v>
      </c>
      <c r="G25" s="34"/>
      <c r="H25" s="35"/>
    </row>
    <row r="26" spans="1:8" ht="12.75">
      <c r="A26" s="107" t="s">
        <v>225</v>
      </c>
      <c r="B26" s="34"/>
      <c r="C26" s="35"/>
      <c r="F26" s="107" t="s">
        <v>225</v>
      </c>
      <c r="G26" s="34"/>
      <c r="H26" s="35"/>
    </row>
    <row r="27" spans="1:8" ht="12.75">
      <c r="A27" s="107" t="s">
        <v>226</v>
      </c>
      <c r="B27" s="34"/>
      <c r="C27" s="35"/>
      <c r="F27" s="107" t="s">
        <v>226</v>
      </c>
      <c r="G27" s="34"/>
      <c r="H27" s="35"/>
    </row>
    <row r="28" spans="1:8" ht="12.75">
      <c r="A28" s="107"/>
      <c r="B28" s="34"/>
      <c r="C28" s="35"/>
      <c r="F28" s="107"/>
      <c r="G28" s="34"/>
      <c r="H28" s="35"/>
    </row>
    <row r="29" spans="1:6" s="97" customFormat="1" ht="12.75">
      <c r="A29" s="97" t="s">
        <v>233</v>
      </c>
      <c r="F29" s="97" t="s">
        <v>234</v>
      </c>
    </row>
    <row r="30" s="97" customFormat="1" ht="12.75"/>
    <row r="31" spans="1:11" ht="12.75">
      <c r="A31" s="107" t="s">
        <v>224</v>
      </c>
      <c r="B31" s="34"/>
      <c r="C31" s="35"/>
      <c r="F31" s="107" t="s">
        <v>224</v>
      </c>
      <c r="G31" s="34"/>
      <c r="H31" s="35"/>
      <c r="K31" s="61"/>
    </row>
    <row r="32" spans="1:8" ht="12.75">
      <c r="A32" s="107" t="s">
        <v>225</v>
      </c>
      <c r="B32" s="34"/>
      <c r="C32" s="35"/>
      <c r="F32" s="107" t="s">
        <v>225</v>
      </c>
      <c r="G32" s="34"/>
      <c r="H32" s="35"/>
    </row>
    <row r="33" spans="1:8" ht="12.75">
      <c r="A33" s="107" t="s">
        <v>226</v>
      </c>
      <c r="B33" s="34"/>
      <c r="C33" s="35"/>
      <c r="F33" s="107" t="s">
        <v>226</v>
      </c>
      <c r="G33" s="34"/>
      <c r="H33" s="35"/>
    </row>
    <row r="34" spans="1:6" ht="12.75">
      <c r="A34" s="107"/>
      <c r="F34" s="107"/>
    </row>
    <row r="35" spans="1:6" ht="12.75">
      <c r="A35" s="112"/>
      <c r="F35" s="107"/>
    </row>
    <row r="36" spans="1:3" ht="12.75">
      <c r="A36" t="s">
        <v>235</v>
      </c>
      <c r="C36" s="97"/>
    </row>
    <row r="37" spans="1:3" ht="12.75">
      <c r="A37" s="96"/>
      <c r="C37" s="97"/>
    </row>
    <row r="40" ht="12.75">
      <c r="B40" s="97"/>
    </row>
    <row r="41" ht="12.75">
      <c r="E41" s="104"/>
    </row>
    <row r="42" ht="12.75">
      <c r="E42" s="104"/>
    </row>
    <row r="43" spans="5:6" ht="12.75">
      <c r="E43" s="104"/>
      <c r="F43" s="96"/>
    </row>
    <row r="44" spans="2:5" ht="12.75">
      <c r="B44" s="96"/>
      <c r="E44" s="104"/>
    </row>
    <row r="45" spans="2:5" ht="12.75">
      <c r="B45" s="96"/>
      <c r="E45" s="104"/>
    </row>
    <row r="46" spans="2:5" ht="12.75">
      <c r="B46" s="96"/>
      <c r="E46" s="104"/>
    </row>
    <row r="47" spans="2:5" ht="12.75">
      <c r="B47" s="96"/>
      <c r="E47" s="104"/>
    </row>
    <row r="48" ht="12.75">
      <c r="E48" s="104"/>
    </row>
    <row r="49" ht="12.75">
      <c r="E49" s="104"/>
    </row>
    <row r="50" ht="12.75">
      <c r="E50" s="104"/>
    </row>
    <row r="51" ht="12.75">
      <c r="E51" s="104"/>
    </row>
    <row r="52" ht="12.75">
      <c r="E52" s="104"/>
    </row>
    <row r="53" ht="12.75">
      <c r="E53" s="104"/>
    </row>
    <row r="54" ht="12.75">
      <c r="E54" s="104"/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Yhteen Hiileen</dc:creator>
  <cp:keywords/>
  <dc:description/>
  <cp:lastModifiedBy>Yhteen Hiileen</cp:lastModifiedBy>
  <dcterms:created xsi:type="dcterms:W3CDTF">2015-10-13T05:25:08Z</dcterms:created>
  <dcterms:modified xsi:type="dcterms:W3CDTF">2015-10-13T05:25:08Z</dcterms:modified>
  <cp:category/>
  <cp:version/>
  <cp:contentType/>
  <cp:contentStatus/>
</cp:coreProperties>
</file>